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營養午餐\107學年度第1學期午餐工作\菜單\10711\"/>
    </mc:Choice>
  </mc:AlternateContent>
  <bookViews>
    <workbookView xWindow="480" yWindow="144" windowWidth="22056" windowHeight="8628"/>
  </bookViews>
  <sheets>
    <sheet name="文山107.11" sheetId="1" r:id="rId1"/>
  </sheets>
  <definedNames>
    <definedName name="_xlnm.Print_Area" localSheetId="0">文山107.11!$A$1:$Q$42</definedName>
  </definedNames>
  <calcPr calcId="152511"/>
</workbook>
</file>

<file path=xl/calcChain.xml><?xml version="1.0" encoding="utf-8"?>
<calcChain xmlns="http://schemas.openxmlformats.org/spreadsheetml/2006/main">
  <c r="O38" i="1" l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<sst xmlns="http://schemas.openxmlformats.org/spreadsheetml/2006/main" count="232" uniqueCount="187">
  <si>
    <t>日期</t>
  </si>
  <si>
    <t>星期</t>
  </si>
  <si>
    <t>主食</t>
  </si>
  <si>
    <t>主菜</t>
  </si>
  <si>
    <t>副菜</t>
  </si>
  <si>
    <t>青菜</t>
  </si>
  <si>
    <t>湯品</t>
  </si>
  <si>
    <t>全穀根莖類(份)</t>
  </si>
  <si>
    <t>豆魚肉蛋類(份)</t>
  </si>
  <si>
    <t>蔬菜類(份)</t>
  </si>
  <si>
    <t>油脂類(份)</t>
  </si>
  <si>
    <t>水果類(份)</t>
  </si>
  <si>
    <t>熱量(大卡)</t>
  </si>
  <si>
    <t>四章1Q</t>
  </si>
  <si>
    <t>四</t>
    <phoneticPr fontId="3" type="noConversion"/>
  </si>
  <si>
    <t>香Q白飯</t>
    <phoneticPr fontId="3" type="noConversion"/>
  </si>
  <si>
    <t>義式燒雞</t>
    <phoneticPr fontId="3" type="noConversion"/>
  </si>
  <si>
    <t>瓜仔肉</t>
    <phoneticPr fontId="3" type="noConversion"/>
  </si>
  <si>
    <t>洋蔥炒蛋</t>
    <phoneticPr fontId="3" type="noConversion"/>
  </si>
  <si>
    <t>有機蔬菜</t>
    <phoneticPr fontId="3" type="noConversion"/>
  </si>
  <si>
    <t>冬瓜湯</t>
    <phoneticPr fontId="3" type="noConversion"/>
  </si>
  <si>
    <t>V</t>
    <phoneticPr fontId="3" type="noConversion"/>
  </si>
  <si>
    <t>雞肉Q.洋芋.青豆.義式香料/煮</t>
    <phoneticPr fontId="3" type="noConversion"/>
  </si>
  <si>
    <t>絞肉.絞瓜.豆乾丁/滷</t>
    <phoneticPr fontId="3" type="noConversion"/>
  </si>
  <si>
    <t>雞蛋Q.洋蔥/炒</t>
    <phoneticPr fontId="3" type="noConversion"/>
  </si>
  <si>
    <t>冬瓜.薑絲</t>
    <phoneticPr fontId="3" type="noConversion"/>
  </si>
  <si>
    <t>五</t>
    <phoneticPr fontId="3" type="noConversion"/>
  </si>
  <si>
    <t>紅藜米飯</t>
    <phoneticPr fontId="3" type="noConversion"/>
  </si>
  <si>
    <t>紅燒肉</t>
    <phoneticPr fontId="3" type="noConversion"/>
  </si>
  <si>
    <t>鮮菇蒲瓜</t>
    <phoneticPr fontId="3" type="noConversion"/>
  </si>
  <si>
    <t>肉燥銀芽</t>
    <phoneticPr fontId="3" type="noConversion"/>
  </si>
  <si>
    <t>酸辣湯</t>
    <phoneticPr fontId="3" type="noConversion"/>
  </si>
  <si>
    <t>肉丁Q.蘿蔔/燒</t>
    <phoneticPr fontId="3" type="noConversion"/>
  </si>
  <si>
    <t>蒲瓜Q.香菇.紅絲 /炒</t>
    <phoneticPr fontId="3" type="noConversion"/>
  </si>
  <si>
    <t>豆芽.肉燥/煮</t>
    <phoneticPr fontId="3" type="noConversion"/>
  </si>
  <si>
    <t>豆腐.筍絲.紅絲.蛋</t>
    <phoneticPr fontId="3" type="noConversion"/>
  </si>
  <si>
    <t>一</t>
    <phoneticPr fontId="3" type="noConversion"/>
  </si>
  <si>
    <t>日式蒸蛋</t>
    <phoneticPr fontId="3" type="noConversion"/>
  </si>
  <si>
    <t>海結燒百頁</t>
    <phoneticPr fontId="3" type="noConversion"/>
  </si>
  <si>
    <t>田園時蔬</t>
    <phoneticPr fontId="3" type="noConversion"/>
  </si>
  <si>
    <t>吉園圃蔬菜</t>
    <phoneticPr fontId="3" type="noConversion"/>
  </si>
  <si>
    <t>雪花菇菇湯</t>
    <phoneticPr fontId="3" type="noConversion"/>
  </si>
  <si>
    <t>V</t>
    <phoneticPr fontId="3" type="noConversion"/>
  </si>
  <si>
    <t>蔬食日</t>
    <phoneticPr fontId="3" type="noConversion"/>
  </si>
  <si>
    <t>雞蛋Q.青豆仁/蒸</t>
    <phoneticPr fontId="3" type="noConversion"/>
  </si>
  <si>
    <t>海帶結.百頁豆腐/燒</t>
    <phoneticPr fontId="3" type="noConversion"/>
  </si>
  <si>
    <t>豆薯Q.玉米.紅丁/炒</t>
    <phoneticPr fontId="3" type="noConversion"/>
  </si>
  <si>
    <t>大白菜.金針菇.香菇</t>
    <phoneticPr fontId="3" type="noConversion"/>
  </si>
  <si>
    <t>二</t>
    <phoneticPr fontId="3" type="noConversion"/>
  </si>
  <si>
    <t>炒麵</t>
    <phoneticPr fontId="3" type="noConversion"/>
  </si>
  <si>
    <t>鹹酥雞</t>
    <phoneticPr fontId="3" type="noConversion"/>
  </si>
  <si>
    <t>芹香小炒</t>
    <phoneticPr fontId="3" type="noConversion"/>
  </si>
  <si>
    <t>豆皮高麗菜</t>
    <phoneticPr fontId="3" type="noConversion"/>
  </si>
  <si>
    <t>綠豆湯</t>
    <phoneticPr fontId="3" type="noConversion"/>
  </si>
  <si>
    <t>雞肉Q.九層塔/炸</t>
    <phoneticPr fontId="3" type="noConversion"/>
  </si>
  <si>
    <t>豆干片.芹菜/炒</t>
    <phoneticPr fontId="3" type="noConversion"/>
  </si>
  <si>
    <t>高麗菜Q.豆皮/炒</t>
    <phoneticPr fontId="3" type="noConversion"/>
  </si>
  <si>
    <t>綠豆</t>
    <phoneticPr fontId="3" type="noConversion"/>
  </si>
  <si>
    <t>四</t>
    <phoneticPr fontId="3" type="noConversion"/>
  </si>
  <si>
    <t>蕎麥飯</t>
    <phoneticPr fontId="3" type="noConversion"/>
  </si>
  <si>
    <t>筍乾扣肉</t>
    <phoneticPr fontId="3" type="noConversion"/>
  </si>
  <si>
    <t>玉米炒蛋</t>
    <phoneticPr fontId="3" type="noConversion"/>
  </si>
  <si>
    <t>蘿蔔肉羹</t>
    <phoneticPr fontId="3" type="noConversion"/>
  </si>
  <si>
    <t>有機蔬菜</t>
    <phoneticPr fontId="3" type="noConversion"/>
  </si>
  <si>
    <t>海帶豆芽湯</t>
    <phoneticPr fontId="3" type="noConversion"/>
  </si>
  <si>
    <t>肉丁Q.小排.筍干/滷</t>
    <phoneticPr fontId="3" type="noConversion"/>
  </si>
  <si>
    <t>雞蛋Q.玉米粒/炒</t>
    <phoneticPr fontId="3" type="noConversion"/>
  </si>
  <si>
    <t>蘿蔔.肉羹．紅蘿蔔/煮</t>
    <phoneticPr fontId="3" type="noConversion"/>
  </si>
  <si>
    <t>海帶芽.豆芽</t>
    <phoneticPr fontId="3" type="noConversion"/>
  </si>
  <si>
    <t>香Q白飯</t>
    <phoneticPr fontId="3" type="noConversion"/>
  </si>
  <si>
    <t>滷雞腿</t>
    <phoneticPr fontId="3" type="noConversion"/>
  </si>
  <si>
    <t>黑胡椒油腐</t>
    <phoneticPr fontId="3" type="noConversion"/>
  </si>
  <si>
    <t>芋香白菜</t>
    <phoneticPr fontId="3" type="noConversion"/>
  </si>
  <si>
    <t>酸菜筍片湯</t>
    <phoneticPr fontId="3" type="noConversion"/>
  </si>
  <si>
    <t>棒腿Q/滷</t>
    <phoneticPr fontId="3" type="noConversion"/>
  </si>
  <si>
    <t>油豆腐.洋蔥/燒</t>
    <phoneticPr fontId="3" type="noConversion"/>
  </si>
  <si>
    <t>大白菜Q.芋頭.紅蘿蔔/煮</t>
    <phoneticPr fontId="3" type="noConversion"/>
  </si>
  <si>
    <t>筍片.酸菜</t>
    <phoneticPr fontId="3" type="noConversion"/>
  </si>
  <si>
    <t>日式咖哩鴿蛋</t>
    <phoneticPr fontId="3" type="noConversion"/>
  </si>
  <si>
    <t>滷海帶串</t>
    <phoneticPr fontId="3" type="noConversion"/>
  </si>
  <si>
    <t>紅燒豆腐</t>
    <phoneticPr fontId="3" type="noConversion"/>
  </si>
  <si>
    <t>米粉湯</t>
    <phoneticPr fontId="3" type="noConversion"/>
  </si>
  <si>
    <t>蔬食日</t>
    <phoneticPr fontId="3" type="noConversion"/>
  </si>
  <si>
    <t>洋芋.鴿蛋.紅/煮</t>
    <phoneticPr fontId="3" type="noConversion"/>
  </si>
  <si>
    <t>海帶串/滷</t>
    <phoneticPr fontId="3" type="noConversion"/>
  </si>
  <si>
    <t>豆腐.紅.木耳/燒</t>
    <phoneticPr fontId="3" type="noConversion"/>
  </si>
  <si>
    <t>粗米粉.香菇.蝦米</t>
    <phoneticPr fontId="3" type="noConversion"/>
  </si>
  <si>
    <t>蛋炒飯</t>
    <phoneticPr fontId="3" type="noConversion"/>
  </si>
  <si>
    <t>黃金魚排</t>
    <phoneticPr fontId="3" type="noConversion"/>
  </si>
  <si>
    <t>芝麻黑豆干</t>
    <phoneticPr fontId="3" type="noConversion"/>
  </si>
  <si>
    <t>蒲瓜肉片</t>
    <phoneticPr fontId="3" type="noConversion"/>
  </si>
  <si>
    <t>佛手瓜湯</t>
    <phoneticPr fontId="3" type="noConversion"/>
  </si>
  <si>
    <t>魚排/炸</t>
    <phoneticPr fontId="3" type="noConversion"/>
  </si>
  <si>
    <t>黑豆干.芝麻/滷</t>
    <phoneticPr fontId="3" type="noConversion"/>
  </si>
  <si>
    <t>胡瓜Q.肉片.紅蘿蔔/炒</t>
    <phoneticPr fontId="3" type="noConversion"/>
  </si>
  <si>
    <t>佛手瓜.肉絲</t>
    <phoneticPr fontId="3" type="noConversion"/>
  </si>
  <si>
    <t>香Q白飯</t>
    <phoneticPr fontId="3" type="noConversion"/>
  </si>
  <si>
    <t>黑胡椒豬柳</t>
    <phoneticPr fontId="3" type="noConversion"/>
  </si>
  <si>
    <t>開陽玉菜</t>
    <phoneticPr fontId="3" type="noConversion"/>
  </si>
  <si>
    <t>客家小炒</t>
    <phoneticPr fontId="3" type="noConversion"/>
  </si>
  <si>
    <t>玉米蛋花湯</t>
    <phoneticPr fontId="3" type="noConversion"/>
  </si>
  <si>
    <t>肉條Q.洋蔥/燒</t>
    <phoneticPr fontId="3" type="noConversion"/>
  </si>
  <si>
    <t>高麗菜Q.蝦米.紅蘿蔔/炒</t>
    <phoneticPr fontId="3" type="noConversion"/>
  </si>
  <si>
    <t>豆干片.芹菜.肉絲/炒</t>
    <phoneticPr fontId="3" type="noConversion"/>
  </si>
  <si>
    <t>玉米粒.雞蛋</t>
    <phoneticPr fontId="3" type="noConversion"/>
  </si>
  <si>
    <t>五</t>
    <phoneticPr fontId="3" type="noConversion"/>
  </si>
  <si>
    <t>五穀飯</t>
    <phoneticPr fontId="3" type="noConversion"/>
  </si>
  <si>
    <t>醬燒雞</t>
    <phoneticPr fontId="3" type="noConversion"/>
  </si>
  <si>
    <t>菜豆炒肉絲</t>
    <phoneticPr fontId="3" type="noConversion"/>
  </si>
  <si>
    <t>紅蘿蔔炒蛋</t>
    <phoneticPr fontId="3" type="noConversion"/>
  </si>
  <si>
    <t>肉骨茶湯</t>
    <phoneticPr fontId="3" type="noConversion"/>
  </si>
  <si>
    <t>雞肉Q.洋蔥/燒</t>
    <phoneticPr fontId="3" type="noConversion"/>
  </si>
  <si>
    <t>菜豆.肉絲/炒</t>
    <phoneticPr fontId="3" type="noConversion"/>
  </si>
  <si>
    <t>雞蛋Q.紅蘿蔔/炒</t>
    <phoneticPr fontId="3" type="noConversion"/>
  </si>
  <si>
    <t>肉骨茶包.蘿蔔</t>
    <phoneticPr fontId="3" type="noConversion"/>
  </si>
  <si>
    <t>腰果蜜燒豆干</t>
    <phoneticPr fontId="3" type="noConversion"/>
  </si>
  <si>
    <t>彩繪玉米</t>
    <phoneticPr fontId="3" type="noConversion"/>
  </si>
  <si>
    <t>鐵板豆芽</t>
    <phoneticPr fontId="3" type="noConversion"/>
  </si>
  <si>
    <t>紫菜蛋花湯</t>
    <phoneticPr fontId="3" type="noConversion"/>
  </si>
  <si>
    <t>1/4豆干.腰果/燒</t>
    <phoneticPr fontId="3" type="noConversion"/>
  </si>
  <si>
    <t>玉米粒Q.青豆.紅蘿蔔/炒</t>
    <phoneticPr fontId="3" type="noConversion"/>
  </si>
  <si>
    <t>豆芽Q.韭菜.紅絲/炒</t>
    <phoneticPr fontId="3" type="noConversion"/>
  </si>
  <si>
    <t>紫菜.雞蛋</t>
    <phoneticPr fontId="3" type="noConversion"/>
  </si>
  <si>
    <t>二</t>
    <phoneticPr fontId="3" type="noConversion"/>
  </si>
  <si>
    <t>小米飯</t>
    <phoneticPr fontId="3" type="noConversion"/>
  </si>
  <si>
    <t>蒜泥白肉</t>
    <phoneticPr fontId="3" type="noConversion"/>
  </si>
  <si>
    <t>絲瓜麵線</t>
    <phoneticPr fontId="3" type="noConversion"/>
  </si>
  <si>
    <t>麻婆豆腐</t>
    <phoneticPr fontId="3" type="noConversion"/>
  </si>
  <si>
    <t>香菇雞湯</t>
    <phoneticPr fontId="3" type="noConversion"/>
  </si>
  <si>
    <t>肉片Q.蒜末.洋蔥/煮</t>
    <phoneticPr fontId="3" type="noConversion"/>
  </si>
  <si>
    <t>絲瓜Q.麵線/煮</t>
    <phoneticPr fontId="3" type="noConversion"/>
  </si>
  <si>
    <t>豆腐.絞肉/燒</t>
    <phoneticPr fontId="3" type="noConversion"/>
  </si>
  <si>
    <t>冬瓜.雞肉.香菇</t>
    <phoneticPr fontId="3" type="noConversion"/>
  </si>
  <si>
    <t>四</t>
    <phoneticPr fontId="3" type="noConversion"/>
  </si>
  <si>
    <t>蕎麥飯</t>
    <phoneticPr fontId="3" type="noConversion"/>
  </si>
  <si>
    <t>五香滷雞排</t>
    <phoneticPr fontId="3" type="noConversion"/>
  </si>
  <si>
    <t>香菇肉燥</t>
    <phoneticPr fontId="3" type="noConversion"/>
  </si>
  <si>
    <t>白菜滷</t>
    <phoneticPr fontId="3" type="noConversion"/>
  </si>
  <si>
    <t>燒仙草</t>
    <phoneticPr fontId="3" type="noConversion"/>
  </si>
  <si>
    <t>腿排Q/滷</t>
    <phoneticPr fontId="3" type="noConversion"/>
  </si>
  <si>
    <t>絞肉.香菇絲.豆乾丁/滷</t>
    <phoneticPr fontId="3" type="noConversion"/>
  </si>
  <si>
    <t>大白菜Q.蛋酥.紅蘿蔔/煮</t>
    <phoneticPr fontId="3" type="noConversion"/>
  </si>
  <si>
    <t>仙草.QQ</t>
    <phoneticPr fontId="3" type="noConversion"/>
  </si>
  <si>
    <t>日式炒烏龍麵</t>
    <phoneticPr fontId="3" type="noConversion"/>
  </si>
  <si>
    <t>椒鹽排骨酥</t>
    <phoneticPr fontId="3" type="noConversion"/>
  </si>
  <si>
    <t>雙色炒蛋</t>
    <phoneticPr fontId="3" type="noConversion"/>
  </si>
  <si>
    <t>綜合滷味</t>
    <phoneticPr fontId="3" type="noConversion"/>
  </si>
  <si>
    <t>沙茶肉羹湯</t>
    <phoneticPr fontId="3" type="noConversion"/>
  </si>
  <si>
    <t>排骨酥／炸</t>
    <phoneticPr fontId="3" type="noConversion"/>
  </si>
  <si>
    <t>紅蘿蔔.木耳.雞蛋/炒</t>
    <phoneticPr fontId="3" type="noConversion"/>
  </si>
  <si>
    <t>1/4豆干.素肚.酸菜/滷</t>
    <phoneticPr fontId="3" type="noConversion"/>
  </si>
  <si>
    <t>肉羹．筍絲．蛋</t>
    <phoneticPr fontId="3" type="noConversion"/>
  </si>
  <si>
    <t>麥當勞薯餅</t>
    <phoneticPr fontId="3" type="noConversion"/>
  </si>
  <si>
    <t>彩繪豆包</t>
    <phoneticPr fontId="3" type="noConversion"/>
  </si>
  <si>
    <t>三色蒸蛋</t>
    <phoneticPr fontId="3" type="noConversion"/>
  </si>
  <si>
    <t>羅宋湯</t>
    <phoneticPr fontId="3" type="noConversion"/>
  </si>
  <si>
    <t>薯餅/炸</t>
    <phoneticPr fontId="3" type="noConversion"/>
  </si>
  <si>
    <t>豆包切絲.豆芽Q.紅絲.耳絲/炒</t>
    <phoneticPr fontId="3" type="noConversion"/>
  </si>
  <si>
    <t>雞蛋Q.三色丁/蒸</t>
    <phoneticPr fontId="3" type="noConversion"/>
  </si>
  <si>
    <t>高麗菜.蕃茄.洋蔥</t>
    <phoneticPr fontId="3" type="noConversion"/>
  </si>
  <si>
    <t>糙米飯</t>
    <phoneticPr fontId="3" type="noConversion"/>
  </si>
  <si>
    <t>三杯魚丁</t>
    <phoneticPr fontId="3" type="noConversion"/>
  </si>
  <si>
    <t>竹筍炒肉絲</t>
    <phoneticPr fontId="3" type="noConversion"/>
  </si>
  <si>
    <t>蕃茄燒豆腐</t>
    <phoneticPr fontId="3" type="noConversion"/>
  </si>
  <si>
    <t>蔬菜蛋花湯</t>
    <phoneticPr fontId="3" type="noConversion"/>
  </si>
  <si>
    <t>魚丁.九層塔/燒</t>
    <phoneticPr fontId="3" type="noConversion"/>
  </si>
  <si>
    <t>竹筍.肉絲/炒</t>
    <phoneticPr fontId="3" type="noConversion"/>
  </si>
  <si>
    <t>豆腐.蕃茄/燒</t>
    <phoneticPr fontId="3" type="noConversion"/>
  </si>
  <si>
    <t>大白菜.雞蛋</t>
    <phoneticPr fontId="3" type="noConversion"/>
  </si>
  <si>
    <t>胚芽飯</t>
    <phoneticPr fontId="3" type="noConversion"/>
  </si>
  <si>
    <t>茄汁豬柳</t>
    <phoneticPr fontId="3" type="noConversion"/>
  </si>
  <si>
    <t>開陽扁蒲</t>
    <phoneticPr fontId="3" type="noConversion"/>
  </si>
  <si>
    <t>蔥爆豆干</t>
    <phoneticPr fontId="3" type="noConversion"/>
  </si>
  <si>
    <t>蘿蔔雞湯</t>
    <phoneticPr fontId="3" type="noConversion"/>
  </si>
  <si>
    <t>肉條Q.洋蔥/燒</t>
    <phoneticPr fontId="3" type="noConversion"/>
  </si>
  <si>
    <t>蒲瓜Q.蝦米/炒</t>
    <phoneticPr fontId="3" type="noConversion"/>
  </si>
  <si>
    <t>豆干條.蔥/炒</t>
    <phoneticPr fontId="3" type="noConversion"/>
  </si>
  <si>
    <t>蘿蔔.雞肉</t>
    <phoneticPr fontId="3" type="noConversion"/>
  </si>
  <si>
    <t>蠔油雞腿</t>
    <phoneticPr fontId="3" type="noConversion"/>
  </si>
  <si>
    <t>銀芽彩絲</t>
    <phoneticPr fontId="3" type="noConversion"/>
  </si>
  <si>
    <t>鮮菇高麗菜</t>
    <phoneticPr fontId="3" type="noConversion"/>
  </si>
  <si>
    <t>香筍肉片</t>
    <phoneticPr fontId="3" type="noConversion"/>
  </si>
  <si>
    <t>豆芽.海帶絲.木耳/炒</t>
    <phoneticPr fontId="3" type="noConversion"/>
  </si>
  <si>
    <t>高麗菜Q.生香菇/炒</t>
    <phoneticPr fontId="3" type="noConversion"/>
  </si>
  <si>
    <t>竹筍.肉片</t>
    <phoneticPr fontId="3" type="noConversion"/>
  </si>
  <si>
    <r>
      <t xml:space="preserve">***全面使用非基改黃豆製品及玉米    </t>
    </r>
    <r>
      <rPr>
        <b/>
        <sz val="8"/>
        <color indexed="17"/>
        <rFont val="華康中黑體"/>
        <family val="3"/>
        <charset val="136"/>
      </rPr>
      <t>***星期一提供吉園圃蔬菜,星期二、星期四、星期五供應有機蔬菜</t>
    </r>
  </si>
  <si>
    <t>***本月份供應1、3、5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</si>
</sst>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5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2"/>
      <name val="華康少女文字W5"/>
      <family val="5"/>
      <charset val="136"/>
    </font>
    <font>
      <b/>
      <sz val="8"/>
      <name val="華康少女文字W5"/>
      <family val="5"/>
      <charset val="136"/>
    </font>
    <font>
      <b/>
      <sz val="10"/>
      <name val="華康少女文字W5"/>
      <family val="5"/>
      <charset val="136"/>
    </font>
    <font>
      <b/>
      <sz val="5.5"/>
      <name val="華康少女文字W5"/>
      <family val="5"/>
      <charset val="136"/>
    </font>
    <font>
      <b/>
      <sz val="6.5"/>
      <name val="華康少女文字W5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中黑體"/>
      <family val="3"/>
      <charset val="136"/>
    </font>
    <font>
      <sz val="8"/>
      <name val="華康中黑體"/>
      <family val="3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6"/>
      <name val="華康中黑體"/>
      <family val="3"/>
      <charset val="136"/>
    </font>
    <font>
      <sz val="9"/>
      <name val="華康中黑體"/>
      <family val="3"/>
      <charset val="136"/>
    </font>
    <font>
      <sz val="6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8"/>
      <color theme="1"/>
      <name val="華康中黑體"/>
      <family val="3"/>
      <charset val="136"/>
    </font>
    <font>
      <sz val="13"/>
      <name val="標楷體"/>
      <family val="4"/>
      <charset val="136"/>
    </font>
    <font>
      <sz val="12"/>
      <color theme="1"/>
      <name val="華康中黑體"/>
      <family val="3"/>
      <charset val="136"/>
    </font>
    <font>
      <sz val="6"/>
      <name val="標楷體"/>
      <family val="4"/>
      <charset val="136"/>
    </font>
    <font>
      <sz val="13"/>
      <color rgb="FFFF0000"/>
      <name val="標楷體"/>
      <family val="4"/>
      <charset val="136"/>
    </font>
    <font>
      <sz val="6"/>
      <color rgb="FFFF0000"/>
      <name val="標楷體"/>
      <family val="4"/>
      <charset val="136"/>
    </font>
    <font>
      <b/>
      <sz val="14"/>
      <color theme="1"/>
      <name val="華康中黑體"/>
      <family val="3"/>
      <charset val="136"/>
    </font>
    <font>
      <sz val="12"/>
      <name val="標楷體"/>
      <family val="4"/>
      <charset val="136"/>
    </font>
    <font>
      <sz val="10"/>
      <color rgb="FF00B050"/>
      <name val="標楷體"/>
      <family val="4"/>
      <charset val="136"/>
    </font>
    <font>
      <sz val="9"/>
      <color theme="1"/>
      <name val="標楷體"/>
      <family val="4"/>
      <charset val="136"/>
    </font>
    <font>
      <sz val="7"/>
      <name val="華康中黑體"/>
      <family val="3"/>
      <charset val="136"/>
    </font>
    <font>
      <sz val="8"/>
      <color rgb="FF00B050"/>
      <name val="標楷體"/>
      <family val="4"/>
      <charset val="136"/>
    </font>
    <font>
      <b/>
      <sz val="8"/>
      <color rgb="FF002060"/>
      <name val="華康中黑體"/>
      <family val="3"/>
      <charset val="136"/>
    </font>
    <font>
      <b/>
      <sz val="8"/>
      <color indexed="17"/>
      <name val="華康中黑體"/>
      <family val="3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6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 style="thin">
        <color indexed="64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 style="thin">
        <color indexed="64"/>
      </left>
      <right/>
      <top style="medium">
        <color rgb="FF9933FF"/>
      </top>
      <bottom style="medium">
        <color rgb="FF9933FF"/>
      </bottom>
      <diagonal/>
    </border>
    <border>
      <left style="thin">
        <color theme="1"/>
      </left>
      <right style="medium">
        <color rgb="FF9933FF"/>
      </right>
      <top style="medium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/>
      <top/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6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38" fillId="0" borderId="57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19" borderId="58" applyNumberFormat="0" applyAlignment="0" applyProtection="0">
      <alignment vertical="center"/>
    </xf>
    <xf numFmtId="0" fontId="41" fillId="0" borderId="59" applyNumberFormat="0" applyFill="0" applyAlignment="0" applyProtection="0">
      <alignment vertical="center"/>
    </xf>
    <xf numFmtId="0" fontId="15" fillId="20" borderId="60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3" fillId="0" borderId="61" applyNumberFormat="0" applyFill="0" applyAlignment="0" applyProtection="0">
      <alignment vertical="center"/>
    </xf>
    <xf numFmtId="0" fontId="44" fillId="0" borderId="62" applyNumberFormat="0" applyFill="0" applyAlignment="0" applyProtection="0">
      <alignment vertical="center"/>
    </xf>
    <xf numFmtId="0" fontId="45" fillId="0" borderId="6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9" borderId="58" applyNumberFormat="0" applyAlignment="0" applyProtection="0">
      <alignment vertical="center"/>
    </xf>
    <xf numFmtId="0" fontId="48" fillId="19" borderId="64" applyNumberFormat="0" applyAlignment="0" applyProtection="0">
      <alignment vertical="center"/>
    </xf>
    <xf numFmtId="0" fontId="49" fillId="25" borderId="65" applyNumberFormat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 textRotation="255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7" fillId="2" borderId="7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20" fillId="2" borderId="13" xfId="2" applyFont="1" applyFill="1" applyBorder="1" applyAlignment="1">
      <alignment horizontal="center" vertical="center" shrinkToFit="1"/>
    </xf>
    <xf numFmtId="0" fontId="20" fillId="2" borderId="12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/>
    </xf>
    <xf numFmtId="0" fontId="17" fillId="2" borderId="20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wrapText="1" shrinkToFit="1"/>
    </xf>
    <xf numFmtId="0" fontId="20" fillId="2" borderId="23" xfId="2" applyFont="1" applyFill="1" applyBorder="1" applyAlignment="1">
      <alignment horizontal="center" vertical="center" shrinkToFit="1"/>
    </xf>
    <xf numFmtId="0" fontId="20" fillId="2" borderId="24" xfId="2" applyFont="1" applyFill="1" applyBorder="1" applyAlignment="1">
      <alignment horizontal="center" vertical="center" shrinkToFit="1"/>
    </xf>
    <xf numFmtId="0" fontId="20" fillId="2" borderId="14" xfId="2" applyFont="1" applyFill="1" applyBorder="1" applyAlignment="1">
      <alignment horizontal="center" vertical="center" shrinkToFit="1"/>
    </xf>
    <xf numFmtId="0" fontId="13" fillId="3" borderId="28" xfId="2" applyFont="1" applyFill="1" applyBorder="1" applyAlignment="1">
      <alignment horizontal="center" vertical="center" shrinkToFit="1"/>
    </xf>
    <xf numFmtId="0" fontId="14" fillId="3" borderId="29" xfId="2" applyFont="1" applyFill="1" applyBorder="1" applyAlignment="1">
      <alignment horizontal="center" vertical="center" shrinkToFit="1"/>
    </xf>
    <xf numFmtId="0" fontId="14" fillId="3" borderId="28" xfId="2" applyFont="1" applyFill="1" applyBorder="1" applyAlignment="1">
      <alignment horizontal="center" vertical="center" shrinkToFit="1"/>
    </xf>
    <xf numFmtId="0" fontId="23" fillId="3" borderId="28" xfId="2" applyFont="1" applyFill="1" applyBorder="1" applyAlignment="1">
      <alignment horizontal="center" vertical="center" shrinkToFit="1"/>
    </xf>
    <xf numFmtId="0" fontId="16" fillId="3" borderId="25" xfId="2" applyFont="1" applyFill="1" applyBorder="1" applyAlignment="1">
      <alignment horizontal="center" vertical="center" shrinkToFit="1"/>
    </xf>
    <xf numFmtId="0" fontId="20" fillId="3" borderId="23" xfId="2" applyFont="1" applyFill="1" applyBorder="1" applyAlignment="1">
      <alignment horizontal="center" vertical="center" shrinkToFit="1"/>
    </xf>
    <xf numFmtId="0" fontId="25" fillId="3" borderId="25" xfId="2" applyFont="1" applyFill="1" applyBorder="1" applyAlignment="1">
      <alignment horizontal="center" vertical="center" shrinkToFit="1"/>
    </xf>
    <xf numFmtId="0" fontId="20" fillId="3" borderId="25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21" fillId="2" borderId="34" xfId="2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26" fillId="2" borderId="34" xfId="2" applyFont="1" applyFill="1" applyBorder="1" applyAlignment="1">
      <alignment horizontal="center" vertical="center" shrinkToFit="1"/>
    </xf>
    <xf numFmtId="0" fontId="16" fillId="2" borderId="25" xfId="2" applyFont="1" applyFill="1" applyBorder="1" applyAlignment="1">
      <alignment horizontal="center" vertical="center" shrinkToFit="1"/>
    </xf>
    <xf numFmtId="0" fontId="20" fillId="2" borderId="25" xfId="2" applyFont="1" applyFill="1" applyBorder="1" applyAlignment="1">
      <alignment horizontal="center" vertical="center" shrinkToFit="1"/>
    </xf>
    <xf numFmtId="0" fontId="27" fillId="2" borderId="32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23" fillId="2" borderId="41" xfId="2" applyFont="1" applyFill="1" applyBorder="1" applyAlignment="1">
      <alignment horizontal="center" vertical="center" shrinkToFit="1"/>
    </xf>
    <xf numFmtId="0" fontId="20" fillId="2" borderId="42" xfId="2" applyFont="1" applyFill="1" applyBorder="1" applyAlignment="1">
      <alignment horizontal="center" vertical="center" shrinkToFit="1"/>
    </xf>
    <xf numFmtId="0" fontId="20" fillId="2" borderId="38" xfId="2" applyFont="1" applyFill="1" applyBorder="1" applyAlignment="1">
      <alignment horizontal="center" vertical="center" shrinkToFit="1"/>
    </xf>
    <xf numFmtId="0" fontId="25" fillId="2" borderId="32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4" fillId="2" borderId="44" xfId="2" applyFont="1" applyFill="1" applyBorder="1" applyAlignment="1">
      <alignment horizontal="center" vertical="center" shrinkToFit="1"/>
    </xf>
    <xf numFmtId="0" fontId="17" fillId="2" borderId="44" xfId="2" applyFont="1" applyFill="1" applyBorder="1" applyAlignment="1">
      <alignment horizontal="center" vertical="center" shrinkToFit="1"/>
    </xf>
    <xf numFmtId="0" fontId="13" fillId="3" borderId="27" xfId="2" applyFont="1" applyFill="1" applyBorder="1" applyAlignment="1">
      <alignment horizontal="center" vertical="center" shrinkToFit="1"/>
    </xf>
    <xf numFmtId="0" fontId="14" fillId="3" borderId="27" xfId="2" applyFont="1" applyFill="1" applyBorder="1" applyAlignment="1">
      <alignment horizontal="center" vertical="center" shrinkToFit="1"/>
    </xf>
    <xf numFmtId="0" fontId="23" fillId="3" borderId="29" xfId="2" applyFont="1" applyFill="1" applyBorder="1" applyAlignment="1">
      <alignment horizontal="center" vertical="center" shrinkToFit="1"/>
    </xf>
    <xf numFmtId="0" fontId="20" fillId="3" borderId="46" xfId="2" applyFont="1" applyFill="1" applyBorder="1" applyAlignment="1">
      <alignment horizontal="center" vertical="center" shrinkToFit="1"/>
    </xf>
    <xf numFmtId="0" fontId="20" fillId="3" borderId="24" xfId="2" applyFont="1" applyFill="1" applyBorder="1" applyAlignment="1">
      <alignment horizontal="center" vertical="center" shrinkToFit="1"/>
    </xf>
    <xf numFmtId="0" fontId="25" fillId="3" borderId="12" xfId="2" applyFont="1" applyFill="1" applyBorder="1" applyAlignment="1">
      <alignment horizontal="center" vertical="center" shrinkToFit="1"/>
    </xf>
    <xf numFmtId="0" fontId="29" fillId="2" borderId="17" xfId="2" applyFont="1" applyFill="1" applyBorder="1" applyAlignment="1">
      <alignment horizontal="center" vertical="center" shrinkToFit="1"/>
    </xf>
    <xf numFmtId="0" fontId="21" fillId="2" borderId="19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3" fillId="2" borderId="24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21" fillId="2" borderId="12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7" fillId="2" borderId="41" xfId="2" applyFont="1" applyFill="1" applyBorder="1" applyAlignment="1">
      <alignment horizontal="center" vertical="center" shrinkToFit="1"/>
    </xf>
    <xf numFmtId="0" fontId="20" fillId="2" borderId="41" xfId="2" applyFont="1" applyFill="1" applyBorder="1" applyAlignment="1">
      <alignment horizontal="center" vertical="center" shrinkToFit="1"/>
    </xf>
    <xf numFmtId="0" fontId="17" fillId="2" borderId="48" xfId="2" applyFont="1" applyFill="1" applyBorder="1" applyAlignment="1">
      <alignment horizontal="center" vertical="center" shrinkToFit="1"/>
    </xf>
    <xf numFmtId="0" fontId="30" fillId="2" borderId="12" xfId="2" applyFont="1" applyFill="1" applyBorder="1" applyAlignment="1">
      <alignment horizontal="center" vertical="center" shrinkToFit="1"/>
    </xf>
    <xf numFmtId="0" fontId="17" fillId="3" borderId="30" xfId="2" applyFont="1" applyFill="1" applyBorder="1" applyAlignment="1">
      <alignment horizontal="center" vertical="center" shrinkToFit="1"/>
    </xf>
    <xf numFmtId="0" fontId="20" fillId="3" borderId="32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25" fillId="2" borderId="37" xfId="2" applyFont="1" applyFill="1" applyBorder="1" applyAlignment="1">
      <alignment horizontal="center" vertical="center" shrinkToFit="1"/>
    </xf>
    <xf numFmtId="0" fontId="26" fillId="2" borderId="19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27" fillId="2" borderId="24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 shrinkToFit="1"/>
    </xf>
    <xf numFmtId="0" fontId="23" fillId="3" borderId="30" xfId="2" applyFont="1" applyFill="1" applyBorder="1" applyAlignment="1">
      <alignment horizontal="center" vertical="center" shrinkToFit="1"/>
    </xf>
    <xf numFmtId="0" fontId="20" fillId="3" borderId="37" xfId="2" applyFont="1" applyFill="1" applyBorder="1" applyAlignment="1">
      <alignment horizontal="center" vertical="center" shrinkToFit="1"/>
    </xf>
    <xf numFmtId="0" fontId="25" fillId="3" borderId="46" xfId="2" applyFont="1" applyFill="1" applyBorder="1" applyAlignment="1">
      <alignment horizontal="center" vertical="center" shrinkToFit="1"/>
    </xf>
    <xf numFmtId="0" fontId="23" fillId="2" borderId="12" xfId="2" applyFont="1" applyFill="1" applyBorder="1" applyAlignment="1">
      <alignment horizontal="center" vertical="center" shrinkToFit="1"/>
    </xf>
    <xf numFmtId="0" fontId="31" fillId="2" borderId="24" xfId="2" applyFont="1" applyFill="1" applyBorder="1" applyAlignment="1">
      <alignment horizontal="center" vertical="center" shrinkToFit="1"/>
    </xf>
    <xf numFmtId="0" fontId="25" fillId="2" borderId="24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/>
    </xf>
    <xf numFmtId="0" fontId="20" fillId="2" borderId="32" xfId="2" applyFont="1" applyFill="1" applyBorder="1" applyAlignment="1">
      <alignment horizontal="center" vertical="center" shrinkToFit="1"/>
    </xf>
    <xf numFmtId="0" fontId="33" fillId="2" borderId="53" xfId="2" applyFont="1" applyFill="1" applyBorder="1" applyAlignment="1">
      <alignment horizontal="center" vertical="center" shrinkToFit="1"/>
    </xf>
    <xf numFmtId="0" fontId="20" fillId="2" borderId="53" xfId="2" applyFont="1" applyFill="1" applyBorder="1" applyAlignment="1">
      <alignment horizontal="center" vertical="center" shrinkToFit="1"/>
    </xf>
    <xf numFmtId="0" fontId="25" fillId="2" borderId="55" xfId="2" applyFont="1" applyFill="1" applyBorder="1" applyAlignment="1">
      <alignment horizontal="center" vertical="center" shrinkToFit="1"/>
    </xf>
    <xf numFmtId="0" fontId="34" fillId="0" borderId="0" xfId="2" applyFont="1" applyAlignment="1">
      <alignment horizontal="left" vertical="center"/>
    </xf>
    <xf numFmtId="0" fontId="18" fillId="2" borderId="12" xfId="1" applyFont="1" applyFill="1" applyBorder="1" applyAlignment="1">
      <alignment horizontal="center" vertical="center" wrapText="1"/>
    </xf>
    <xf numFmtId="0" fontId="18" fillId="2" borderId="53" xfId="1" applyFont="1" applyFill="1" applyBorder="1" applyAlignment="1">
      <alignment horizontal="center" vertical="center" wrapText="1"/>
    </xf>
    <xf numFmtId="0" fontId="32" fillId="2" borderId="19" xfId="1" applyFont="1" applyFill="1" applyBorder="1" applyAlignment="1">
      <alignment horizontal="center" vertical="center" wrapText="1"/>
    </xf>
    <xf numFmtId="0" fontId="32" fillId="2" borderId="53" xfId="1" applyFont="1" applyFill="1" applyBorder="1" applyAlignment="1">
      <alignment horizontal="center" vertical="center" wrapText="1"/>
    </xf>
    <xf numFmtId="177" fontId="18" fillId="2" borderId="20" xfId="1" applyNumberFormat="1" applyFont="1" applyFill="1" applyBorder="1" applyAlignment="1">
      <alignment horizontal="center" vertical="center" wrapText="1"/>
    </xf>
    <xf numFmtId="177" fontId="18" fillId="2" borderId="54" xfId="1" applyNumberFormat="1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56" xfId="1" applyFont="1" applyFill="1" applyBorder="1" applyAlignment="1">
      <alignment horizontal="center" vertical="center" wrapText="1"/>
    </xf>
    <xf numFmtId="0" fontId="2" fillId="0" borderId="51" xfId="0" applyFont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18" fillId="2" borderId="24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177" fontId="18" fillId="2" borderId="47" xfId="1" applyNumberFormat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39" xfId="1" applyFont="1" applyFill="1" applyBorder="1" applyAlignment="1">
      <alignment horizontal="center" vertical="center" wrapText="1"/>
    </xf>
    <xf numFmtId="176" fontId="11" fillId="2" borderId="11" xfId="2" applyNumberFormat="1" applyFont="1" applyFill="1" applyBorder="1" applyAlignment="1">
      <alignment horizontal="center" vertical="center" shrinkToFit="1"/>
    </xf>
    <xf numFmtId="176" fontId="11" fillId="2" borderId="52" xfId="2" applyNumberFormat="1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53" xfId="2" applyFont="1" applyFill="1" applyBorder="1" applyAlignment="1">
      <alignment horizontal="center" vertical="center" shrinkToFit="1"/>
    </xf>
    <xf numFmtId="0" fontId="16" fillId="2" borderId="14" xfId="3" applyFont="1" applyFill="1" applyBorder="1" applyAlignment="1">
      <alignment horizontal="center" vertical="center" wrapText="1" shrinkToFit="1"/>
    </xf>
    <xf numFmtId="0" fontId="13" fillId="2" borderId="54" xfId="0" applyFont="1" applyFill="1" applyBorder="1" applyAlignment="1">
      <alignment horizontal="center" vertical="center" wrapText="1" shrinkToFit="1"/>
    </xf>
    <xf numFmtId="0" fontId="18" fillId="2" borderId="12" xfId="1" applyFont="1" applyFill="1" applyBorder="1" applyAlignment="1">
      <alignment horizontal="center" vertical="center"/>
    </xf>
    <xf numFmtId="0" fontId="18" fillId="2" borderId="53" xfId="1" applyFont="1" applyFill="1" applyBorder="1" applyAlignment="1">
      <alignment horizontal="center" vertical="center"/>
    </xf>
    <xf numFmtId="177" fontId="18" fillId="2" borderId="14" xfId="1" applyNumberFormat="1" applyFont="1" applyFill="1" applyBorder="1" applyAlignment="1">
      <alignment horizontal="center" vertical="center" wrapText="1"/>
    </xf>
    <xf numFmtId="176" fontId="11" fillId="2" borderId="43" xfId="2" applyNumberFormat="1" applyFont="1" applyFill="1" applyBorder="1" applyAlignment="1">
      <alignment horizontal="center" vertical="center" shrinkToFit="1"/>
    </xf>
    <xf numFmtId="176" fontId="11" fillId="2" borderId="45" xfId="2" applyNumberFormat="1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2" fillId="2" borderId="24" xfId="2" applyFont="1" applyFill="1" applyBorder="1" applyAlignment="1">
      <alignment horizontal="center" vertical="center" shrinkToFit="1"/>
    </xf>
    <xf numFmtId="0" fontId="13" fillId="2" borderId="47" xfId="0" applyFont="1" applyFill="1" applyBorder="1" applyAlignment="1">
      <alignment horizontal="center" vertical="center" wrapText="1" shrinkToFit="1"/>
    </xf>
    <xf numFmtId="0" fontId="18" fillId="2" borderId="24" xfId="1" applyFont="1" applyFill="1" applyBorder="1" applyAlignment="1">
      <alignment horizontal="center" vertical="center"/>
    </xf>
    <xf numFmtId="0" fontId="18" fillId="3" borderId="27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19" fillId="3" borderId="49" xfId="1" applyFont="1" applyFill="1" applyBorder="1" applyAlignment="1">
      <alignment horizontal="center" vertical="center" wrapText="1"/>
    </xf>
    <xf numFmtId="0" fontId="19" fillId="3" borderId="50" xfId="1" applyFont="1" applyFill="1" applyBorder="1" applyAlignment="1">
      <alignment horizontal="center" vertical="center" wrapText="1"/>
    </xf>
    <xf numFmtId="177" fontId="18" fillId="3" borderId="49" xfId="1" applyNumberFormat="1" applyFont="1" applyFill="1" applyBorder="1" applyAlignment="1">
      <alignment horizontal="center" vertical="center" wrapText="1"/>
    </xf>
    <xf numFmtId="177" fontId="18" fillId="3" borderId="50" xfId="1" applyNumberFormat="1" applyFont="1" applyFill="1" applyBorder="1" applyAlignment="1">
      <alignment horizontal="center" vertical="center" wrapText="1"/>
    </xf>
    <xf numFmtId="0" fontId="19" fillId="3" borderId="31" xfId="1" applyFont="1" applyFill="1" applyBorder="1" applyAlignment="1">
      <alignment horizontal="center" vertical="center" wrapText="1"/>
    </xf>
    <xf numFmtId="0" fontId="19" fillId="3" borderId="33" xfId="1" applyFont="1" applyFill="1" applyBorder="1" applyAlignment="1">
      <alignment horizontal="center" vertical="center" wrapText="1"/>
    </xf>
    <xf numFmtId="0" fontId="16" fillId="2" borderId="25" xfId="3" applyFont="1" applyFill="1" applyBorder="1" applyAlignment="1">
      <alignment horizontal="center" vertical="center" wrapText="1" shrinkToFit="1"/>
    </xf>
    <xf numFmtId="0" fontId="13" fillId="2" borderId="38" xfId="0" applyFont="1" applyFill="1" applyBorder="1" applyAlignment="1">
      <alignment horizontal="center" vertical="center" wrapText="1" shrinkToFit="1"/>
    </xf>
    <xf numFmtId="0" fontId="18" fillId="2" borderId="19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176" fontId="11" fillId="3" borderId="26" xfId="2" applyNumberFormat="1" applyFont="1" applyFill="1" applyBorder="1" applyAlignment="1">
      <alignment horizontal="center" vertical="center" shrinkToFit="1"/>
    </xf>
    <xf numFmtId="176" fontId="11" fillId="3" borderId="36" xfId="2" applyNumberFormat="1" applyFont="1" applyFill="1" applyBorder="1" applyAlignment="1">
      <alignment horizontal="center" vertical="center" shrinkToFit="1"/>
    </xf>
    <xf numFmtId="0" fontId="12" fillId="3" borderId="27" xfId="2" applyFont="1" applyFill="1" applyBorder="1" applyAlignment="1">
      <alignment horizontal="center" vertical="center" shrinkToFit="1"/>
    </xf>
    <xf numFmtId="0" fontId="24" fillId="3" borderId="37" xfId="0" applyFont="1" applyFill="1" applyBorder="1" applyAlignment="1">
      <alignment horizontal="center" vertical="center" shrinkToFit="1"/>
    </xf>
    <xf numFmtId="0" fontId="16" fillId="3" borderId="49" xfId="3" applyFont="1" applyFill="1" applyBorder="1" applyAlignment="1">
      <alignment horizontal="center" vertical="center" wrapText="1" shrinkToFit="1"/>
    </xf>
    <xf numFmtId="0" fontId="13" fillId="3" borderId="50" xfId="0" applyFont="1" applyFill="1" applyBorder="1" applyAlignment="1">
      <alignment horizontal="center" vertical="center" wrapText="1" shrinkToFit="1"/>
    </xf>
    <xf numFmtId="0" fontId="18" fillId="3" borderId="27" xfId="1" applyFont="1" applyFill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center" vertical="center" wrapText="1" shrinkToFit="1"/>
    </xf>
    <xf numFmtId="0" fontId="18" fillId="2" borderId="19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 wrapText="1"/>
    </xf>
    <xf numFmtId="0" fontId="18" fillId="2" borderId="37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177" fontId="18" fillId="2" borderId="50" xfId="1" applyNumberFormat="1" applyFont="1" applyFill="1" applyBorder="1" applyAlignment="1">
      <alignment horizontal="center" vertical="center" wrapText="1"/>
    </xf>
    <xf numFmtId="0" fontId="19" fillId="2" borderId="33" xfId="1" applyFont="1" applyFill="1" applyBorder="1" applyAlignment="1">
      <alignment horizontal="center" vertical="center" wrapText="1"/>
    </xf>
    <xf numFmtId="0" fontId="16" fillId="2" borderId="19" xfId="3" applyFont="1" applyFill="1" applyBorder="1" applyAlignment="1">
      <alignment horizontal="center" vertical="center" wrapText="1" shrinkToFit="1"/>
    </xf>
    <xf numFmtId="0" fontId="13" fillId="2" borderId="24" xfId="0" applyFont="1" applyFill="1" applyBorder="1" applyAlignment="1">
      <alignment horizontal="center" vertical="center" wrapText="1" shrinkToFit="1"/>
    </xf>
    <xf numFmtId="0" fontId="18" fillId="2" borderId="17" xfId="1" applyFont="1" applyFill="1" applyBorder="1" applyAlignment="1">
      <alignment horizontal="center" vertical="center"/>
    </xf>
    <xf numFmtId="0" fontId="18" fillId="3" borderId="24" xfId="1" applyFont="1" applyFill="1" applyBorder="1" applyAlignment="1">
      <alignment horizontal="center" vertical="center" wrapText="1"/>
    </xf>
    <xf numFmtId="0" fontId="19" fillId="3" borderId="27" xfId="1" applyFont="1" applyFill="1" applyBorder="1" applyAlignment="1">
      <alignment horizontal="center" vertical="center" wrapText="1"/>
    </xf>
    <xf numFmtId="0" fontId="19" fillId="3" borderId="24" xfId="1" applyFont="1" applyFill="1" applyBorder="1" applyAlignment="1">
      <alignment horizontal="center" vertical="center" wrapText="1"/>
    </xf>
    <xf numFmtId="177" fontId="18" fillId="3" borderId="47" xfId="1" applyNumberFormat="1" applyFont="1" applyFill="1" applyBorder="1" applyAlignment="1">
      <alignment horizontal="center" vertical="center" wrapText="1"/>
    </xf>
    <xf numFmtId="0" fontId="19" fillId="3" borderId="39" xfId="1" applyFont="1" applyFill="1" applyBorder="1" applyAlignment="1">
      <alignment horizontal="center" vertical="center" wrapText="1"/>
    </xf>
    <xf numFmtId="0" fontId="16" fillId="2" borderId="17" xfId="3" applyFont="1" applyFill="1" applyBorder="1" applyAlignment="1">
      <alignment horizontal="center" vertical="center" wrapText="1" shrinkToFit="1"/>
    </xf>
    <xf numFmtId="0" fontId="13" fillId="2" borderId="12" xfId="0" applyFont="1" applyFill="1" applyBorder="1" applyAlignment="1">
      <alignment horizontal="center" vertical="center" wrapText="1" shrinkToFit="1"/>
    </xf>
    <xf numFmtId="0" fontId="18" fillId="2" borderId="37" xfId="1" applyFont="1" applyFill="1" applyBorder="1" applyAlignment="1">
      <alignment horizontal="center" vertical="center"/>
    </xf>
    <xf numFmtId="176" fontId="28" fillId="3" borderId="26" xfId="2" applyNumberFormat="1" applyFont="1" applyFill="1" applyBorder="1" applyAlignment="1">
      <alignment horizontal="center" vertical="center" shrinkToFit="1"/>
    </xf>
    <xf numFmtId="0" fontId="24" fillId="3" borderId="45" xfId="0" applyFont="1" applyFill="1" applyBorder="1" applyAlignment="1">
      <alignment horizontal="center" vertical="center" shrinkToFit="1"/>
    </xf>
    <xf numFmtId="0" fontId="24" fillId="3" borderId="24" xfId="0" applyFont="1" applyFill="1" applyBorder="1" applyAlignment="1">
      <alignment horizontal="center" vertical="center" shrinkToFit="1"/>
    </xf>
    <xf numFmtId="0" fontId="16" fillId="3" borderId="28" xfId="3" applyFont="1" applyFill="1" applyBorder="1" applyAlignment="1">
      <alignment horizontal="center" vertical="center" wrapText="1" shrinkToFit="1"/>
    </xf>
    <xf numFmtId="0" fontId="13" fillId="3" borderId="38" xfId="0" applyFont="1" applyFill="1" applyBorder="1" applyAlignment="1">
      <alignment horizontal="center" vertical="center" wrapText="1" shrinkToFit="1"/>
    </xf>
    <xf numFmtId="0" fontId="18" fillId="3" borderId="24" xfId="1" applyFont="1" applyFill="1" applyBorder="1" applyAlignment="1">
      <alignment horizontal="center" vertical="center"/>
    </xf>
    <xf numFmtId="176" fontId="28" fillId="2" borderId="43" xfId="2" applyNumberFormat="1" applyFont="1" applyFill="1" applyBorder="1" applyAlignment="1">
      <alignment horizontal="center" vertical="center" shrinkToFit="1"/>
    </xf>
    <xf numFmtId="0" fontId="24" fillId="2" borderId="11" xfId="0" applyFont="1" applyFill="1" applyBorder="1" applyAlignment="1">
      <alignment horizontal="center" vertical="center" shrinkToFit="1"/>
    </xf>
    <xf numFmtId="0" fontId="16" fillId="2" borderId="8" xfId="3" applyFont="1" applyFill="1" applyBorder="1" applyAlignment="1">
      <alignment horizontal="center" vertical="center" wrapText="1" shrinkToFit="1"/>
    </xf>
    <xf numFmtId="176" fontId="28" fillId="2" borderId="11" xfId="2" applyNumberFormat="1" applyFont="1" applyFill="1" applyBorder="1" applyAlignment="1">
      <alignment horizontal="center" vertical="center" shrinkToFit="1"/>
    </xf>
    <xf numFmtId="176" fontId="28" fillId="2" borderId="45" xfId="2" applyNumberFormat="1" applyFont="1" applyFill="1" applyBorder="1" applyAlignment="1">
      <alignment horizontal="center" vertical="center" shrinkToFit="1"/>
    </xf>
    <xf numFmtId="0" fontId="24" fillId="2" borderId="24" xfId="0" applyFont="1" applyFill="1" applyBorder="1" applyAlignment="1">
      <alignment horizontal="center" vertical="center" shrinkToFit="1"/>
    </xf>
    <xf numFmtId="0" fontId="18" fillId="3" borderId="28" xfId="1" applyFont="1" applyFill="1" applyBorder="1" applyAlignment="1">
      <alignment horizontal="center" vertical="center" wrapText="1"/>
    </xf>
    <xf numFmtId="0" fontId="18" fillId="3" borderId="38" xfId="1" applyFont="1" applyFill="1" applyBorder="1" applyAlignment="1">
      <alignment horizontal="center" vertical="center" wrapText="1"/>
    </xf>
    <xf numFmtId="0" fontId="19" fillId="3" borderId="28" xfId="1" applyFont="1" applyFill="1" applyBorder="1" applyAlignment="1">
      <alignment horizontal="center" vertical="center" wrapText="1"/>
    </xf>
    <xf numFmtId="0" fontId="19" fillId="3" borderId="38" xfId="1" applyFont="1" applyFill="1" applyBorder="1" applyAlignment="1">
      <alignment horizontal="center" vertical="center" wrapText="1"/>
    </xf>
    <xf numFmtId="177" fontId="18" fillId="3" borderId="28" xfId="1" applyNumberFormat="1" applyFont="1" applyFill="1" applyBorder="1" applyAlignment="1">
      <alignment horizontal="center" vertical="center" wrapText="1"/>
    </xf>
    <xf numFmtId="177" fontId="18" fillId="3" borderId="38" xfId="1" applyNumberFormat="1" applyFont="1" applyFill="1" applyBorder="1" applyAlignment="1">
      <alignment horizontal="center" vertical="center" wrapText="1"/>
    </xf>
    <xf numFmtId="176" fontId="28" fillId="3" borderId="45" xfId="2" applyNumberFormat="1" applyFont="1" applyFill="1" applyBorder="1" applyAlignment="1">
      <alignment horizontal="center" vertical="center" shrinkToFit="1"/>
    </xf>
    <xf numFmtId="0" fontId="12" fillId="3" borderId="28" xfId="2" applyFont="1" applyFill="1" applyBorder="1" applyAlignment="1">
      <alignment horizontal="center" vertical="center" shrinkToFit="1"/>
    </xf>
    <xf numFmtId="0" fontId="24" fillId="3" borderId="38" xfId="0" applyFont="1" applyFill="1" applyBorder="1" applyAlignment="1">
      <alignment horizontal="center" vertical="center" shrinkToFit="1"/>
    </xf>
    <xf numFmtId="0" fontId="16" fillId="3" borderId="27" xfId="3" applyFont="1" applyFill="1" applyBorder="1" applyAlignment="1">
      <alignment horizontal="center" vertical="center" wrapText="1" shrinkToFit="1"/>
    </xf>
    <xf numFmtId="0" fontId="13" fillId="3" borderId="24" xfId="0" applyFont="1" applyFill="1" applyBorder="1" applyAlignment="1">
      <alignment horizontal="center" vertical="center" wrapText="1" shrinkToFit="1"/>
    </xf>
    <xf numFmtId="0" fontId="18" fillId="3" borderId="28" xfId="1" applyFont="1" applyFill="1" applyBorder="1" applyAlignment="1">
      <alignment horizontal="center" vertical="center"/>
    </xf>
    <xf numFmtId="0" fontId="18" fillId="3" borderId="38" xfId="1" applyFont="1" applyFill="1" applyBorder="1" applyAlignment="1">
      <alignment horizontal="center" vertical="center"/>
    </xf>
    <xf numFmtId="177" fontId="18" fillId="2" borderId="8" xfId="1" applyNumberFormat="1" applyFont="1" applyFill="1" applyBorder="1" applyAlignment="1">
      <alignment horizontal="center" vertical="center" wrapText="1"/>
    </xf>
    <xf numFmtId="177" fontId="18" fillId="2" borderId="38" xfId="1" applyNumberFormat="1" applyFont="1" applyFill="1" applyBorder="1" applyAlignment="1">
      <alignment horizontal="center" vertical="center" wrapText="1"/>
    </xf>
    <xf numFmtId="176" fontId="11" fillId="2" borderId="40" xfId="2" applyNumberFormat="1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24" fillId="2" borderId="25" xfId="0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wrapText="1" shrinkToFit="1"/>
    </xf>
    <xf numFmtId="0" fontId="16" fillId="2" borderId="21" xfId="3" applyFont="1" applyFill="1" applyBorder="1" applyAlignment="1">
      <alignment horizontal="center" vertical="center" wrapText="1" shrinkToFit="1"/>
    </xf>
    <xf numFmtId="0" fontId="18" fillId="3" borderId="13" xfId="1" applyFont="1" applyFill="1" applyBorder="1" applyAlignment="1">
      <alignment horizontal="center" vertical="center" wrapText="1"/>
    </xf>
    <xf numFmtId="0" fontId="19" fillId="3" borderId="30" xfId="1" applyFont="1" applyFill="1" applyBorder="1" applyAlignment="1">
      <alignment horizontal="center" vertical="center" wrapText="1"/>
    </xf>
    <xf numFmtId="0" fontId="19" fillId="3" borderId="32" xfId="1" applyFont="1" applyFill="1" applyBorder="1" applyAlignment="1">
      <alignment horizontal="center" vertical="center" wrapText="1"/>
    </xf>
    <xf numFmtId="177" fontId="18" fillId="3" borderId="13" xfId="1" applyNumberFormat="1" applyFont="1" applyFill="1" applyBorder="1" applyAlignment="1">
      <alignment horizontal="center" vertical="center" wrapText="1"/>
    </xf>
    <xf numFmtId="176" fontId="11" fillId="2" borderId="16" xfId="2" applyNumberFormat="1" applyFont="1" applyFill="1" applyBorder="1" applyAlignment="1">
      <alignment horizontal="center" vertical="center" shrinkToFit="1"/>
    </xf>
    <xf numFmtId="176" fontId="11" fillId="2" borderId="36" xfId="2" applyNumberFormat="1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24" fillId="2" borderId="37" xfId="0" applyFont="1" applyFill="1" applyBorder="1" applyAlignment="1">
      <alignment horizontal="center" vertical="center" shrinkToFit="1"/>
    </xf>
    <xf numFmtId="0" fontId="18" fillId="2" borderId="21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177" fontId="18" fillId="2" borderId="25" xfId="1" applyNumberFormat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11" fillId="3" borderId="11" xfId="2" applyNumberFormat="1" applyFont="1" applyFill="1" applyBorder="1" applyAlignment="1">
      <alignment horizontal="center" vertical="center" shrinkToFit="1"/>
    </xf>
    <xf numFmtId="0" fontId="22" fillId="3" borderId="27" xfId="2" applyFont="1" applyFill="1" applyBorder="1" applyAlignment="1">
      <alignment horizontal="center" vertical="center" shrinkToFit="1"/>
    </xf>
    <xf numFmtId="0" fontId="24" fillId="3" borderId="12" xfId="0" applyFont="1" applyFill="1" applyBorder="1" applyAlignment="1">
      <alignment horizontal="center" vertical="center" shrinkToFit="1"/>
    </xf>
    <xf numFmtId="0" fontId="13" fillId="3" borderId="25" xfId="0" applyFont="1" applyFill="1" applyBorder="1" applyAlignment="1">
      <alignment horizontal="center" vertical="center" wrapText="1" shrinkToFit="1"/>
    </xf>
    <xf numFmtId="0" fontId="18" fillId="3" borderId="13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6" fillId="2" borderId="17" xfId="3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/>
    </xf>
    <xf numFmtId="0" fontId="18" fillId="2" borderId="25" xfId="1" applyFont="1" applyFill="1" applyBorder="1" applyAlignment="1">
      <alignment horizontal="center" vertical="center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6" fillId="2" borderId="7" xfId="3" applyFont="1" applyFill="1" applyBorder="1" applyAlignment="1">
      <alignment horizontal="center" vertical="center" wrapText="1" shrinkToFit="1"/>
    </xf>
    <xf numFmtId="0" fontId="18" fillId="2" borderId="7" xfId="1" applyFont="1" applyFill="1" applyBorder="1" applyAlignment="1">
      <alignment horizontal="center" vertical="center"/>
    </xf>
  </cellXfs>
  <cellStyles count="66">
    <cellStyle name="20% - 輔色1 2" xfId="4"/>
    <cellStyle name="20% - 輔色1 2 2" xfId="5"/>
    <cellStyle name="20% - 輔色2 2" xfId="6"/>
    <cellStyle name="20% - 輔色2 2 2" xfId="7"/>
    <cellStyle name="20% - 輔色3 2" xfId="8"/>
    <cellStyle name="20% - 輔色3 2 2" xfId="9"/>
    <cellStyle name="20% - 輔色4 2" xfId="10"/>
    <cellStyle name="20% - 輔色4 2 2" xfId="11"/>
    <cellStyle name="20% - 輔色5 2" xfId="12"/>
    <cellStyle name="20% - 輔色5 2 2" xfId="13"/>
    <cellStyle name="20% - 輔色6 2" xfId="14"/>
    <cellStyle name="20% - 輔色6 2 2" xfId="15"/>
    <cellStyle name="40% - 輔色1 2" xfId="16"/>
    <cellStyle name="40% - 輔色1 2 2" xfId="17"/>
    <cellStyle name="40% - 輔色2 2" xfId="18"/>
    <cellStyle name="40% - 輔色2 2 2" xfId="19"/>
    <cellStyle name="40% - 輔色3 2" xfId="20"/>
    <cellStyle name="40% - 輔色3 2 2" xfId="21"/>
    <cellStyle name="40% - 輔色4 2" xfId="22"/>
    <cellStyle name="40% - 輔色4 2 2" xfId="23"/>
    <cellStyle name="40% - 輔色5 2" xfId="24"/>
    <cellStyle name="40% - 輔色5 2 2" xfId="25"/>
    <cellStyle name="40% - 輔色6 2" xfId="26"/>
    <cellStyle name="40% - 輔色6 2 2" xfId="27"/>
    <cellStyle name="60% - 輔色1 2" xfId="28"/>
    <cellStyle name="60% - 輔色2 2" xfId="29"/>
    <cellStyle name="60% - 輔色3 2" xfId="30"/>
    <cellStyle name="60% - 輔色4 2" xfId="31"/>
    <cellStyle name="60% - 輔色5 2" xfId="32"/>
    <cellStyle name="60% - 輔色6 2" xfId="33"/>
    <cellStyle name="一般" xfId="0" builtinId="0"/>
    <cellStyle name="一般 2" xfId="34"/>
    <cellStyle name="一般 2 2" xfId="2"/>
    <cellStyle name="一般 2 2 2" xfId="3"/>
    <cellStyle name="一般 2 2 2 2" xfId="35"/>
    <cellStyle name="一般 2 2_102.4月各校" xfId="36"/>
    <cellStyle name="一般 2 2_102.4月各校_5月各校4.17(landy) 2 2 2" xfId="1"/>
    <cellStyle name="一般 2_0408-0409 2 2 2 2" xfId="37"/>
    <cellStyle name="一般 3" xfId="38"/>
    <cellStyle name="一般 4" xfId="39"/>
    <cellStyle name="一般 4 2" xfId="40"/>
    <cellStyle name="一般 5" xfId="41"/>
    <cellStyle name="一般 6" xfId="42"/>
    <cellStyle name="中等 2" xfId="43"/>
    <cellStyle name="合計 2" xfId="44"/>
    <cellStyle name="好 2" xfId="45"/>
    <cellStyle name="計算方式 2" xfId="46"/>
    <cellStyle name="連結的儲存格 2" xfId="47"/>
    <cellStyle name="備註 2" xfId="48"/>
    <cellStyle name="說明文字 2" xfId="49"/>
    <cellStyle name="輔色1 2" xfId="50"/>
    <cellStyle name="輔色2 2" xfId="51"/>
    <cellStyle name="輔色3 2" xfId="52"/>
    <cellStyle name="輔色4 2" xfId="53"/>
    <cellStyle name="輔色5 2" xfId="54"/>
    <cellStyle name="輔色6 2" xfId="55"/>
    <cellStyle name="標題 1 2" xfId="56"/>
    <cellStyle name="標題 2 2" xfId="57"/>
    <cellStyle name="標題 3 2" xfId="58"/>
    <cellStyle name="標題 4 2" xfId="59"/>
    <cellStyle name="標題 5" xfId="60"/>
    <cellStyle name="輸入 2" xfId="61"/>
    <cellStyle name="輸出 2" xfId="62"/>
    <cellStyle name="檢查儲存格 2" xfId="63"/>
    <cellStyle name="壞 2" xfId="64"/>
    <cellStyle name="警告文字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56480</xdr:colOff>
      <xdr:row>1</xdr:row>
      <xdr:rowOff>3843</xdr:rowOff>
    </xdr:from>
    <xdr:to>
      <xdr:col>3</xdr:col>
      <xdr:colOff>519520</xdr:colOff>
      <xdr:row>1</xdr:row>
      <xdr:rowOff>770504</xdr:rowOff>
    </xdr:to>
    <xdr:pic>
      <xdr:nvPicPr>
        <xdr:cNvPr id="2" name="圖片 1" descr="圖片1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80" y="666783"/>
          <a:ext cx="630680" cy="766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196215</xdr:colOff>
      <xdr:row>0</xdr:row>
      <xdr:rowOff>213360</xdr:rowOff>
    </xdr:from>
    <xdr:ext cx="3844258" cy="75918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SpPr txBox="1"/>
      </xdr:nvSpPr>
      <xdr:spPr>
        <a:xfrm>
          <a:off x="1476375" y="213360"/>
          <a:ext cx="38442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3</xdr:col>
      <xdr:colOff>589914</xdr:colOff>
      <xdr:row>1</xdr:row>
      <xdr:rowOff>342265</xdr:rowOff>
    </xdr:from>
    <xdr:ext cx="5506085" cy="492443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SpPr txBox="1"/>
      </xdr:nvSpPr>
      <xdr:spPr>
        <a:xfrm>
          <a:off x="1138554" y="1005205"/>
          <a:ext cx="5506085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107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2400" baseline="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月  午餐菜單</a:t>
          </a:r>
          <a:endParaRPr lang="en-US" altLang="zh-TW" sz="2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7</xdr:col>
      <xdr:colOff>272725</xdr:colOff>
      <xdr:row>40</xdr:row>
      <xdr:rowOff>47488</xdr:rowOff>
    </xdr:from>
    <xdr:ext cx="1558119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00000000-0008-0000-0D00-000005000000}"/>
            </a:ext>
          </a:extLst>
        </xdr:cNvPr>
        <xdr:cNvSpPr txBox="1"/>
      </xdr:nvSpPr>
      <xdr:spPr>
        <a:xfrm>
          <a:off x="4738045" y="9084808"/>
          <a:ext cx="1558119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932458</xdr:colOff>
      <xdr:row>40</xdr:row>
      <xdr:rowOff>47799</xdr:rowOff>
    </xdr:from>
    <xdr:ext cx="2267942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00000000-0008-0000-0D00-000006000000}"/>
            </a:ext>
          </a:extLst>
        </xdr:cNvPr>
        <xdr:cNvSpPr txBox="1"/>
      </xdr:nvSpPr>
      <xdr:spPr>
        <a:xfrm>
          <a:off x="2212618" y="9085119"/>
          <a:ext cx="226794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41"/>
  <sheetViews>
    <sheetView tabSelected="1" zoomScaleNormal="100" workbookViewId="0">
      <selection activeCell="S8" sqref="S8"/>
    </sheetView>
  </sheetViews>
  <sheetFormatPr defaultColWidth="9" defaultRowHeight="22.2"/>
  <cols>
    <col min="1" max="1" width="2.33203125" style="1" customWidth="1"/>
    <col min="2" max="2" width="3.21875" style="1" customWidth="1"/>
    <col min="3" max="3" width="2.44140625" style="1" customWidth="1"/>
    <col min="4" max="4" width="10.6640625" style="1" customWidth="1"/>
    <col min="5" max="5" width="16.33203125" style="1" customWidth="1"/>
    <col min="6" max="6" width="15.33203125" style="1" customWidth="1"/>
    <col min="7" max="7" width="14.77734375" style="1" customWidth="1"/>
    <col min="8" max="8" width="4" style="1" customWidth="1"/>
    <col min="9" max="9" width="12.109375" style="1" customWidth="1"/>
    <col min="10" max="14" width="2.21875" style="1" customWidth="1"/>
    <col min="15" max="15" width="2.88671875" style="1" customWidth="1"/>
    <col min="16" max="16" width="2.21875" style="1" customWidth="1"/>
    <col min="17" max="17" width="3" style="1" customWidth="1"/>
    <col min="18" max="16384" width="9" style="1"/>
  </cols>
  <sheetData>
    <row r="1" spans="2:16" ht="52.2" customHeight="1"/>
    <row r="2" spans="2:16" ht="72.75" customHeight="1" thickBot="1"/>
    <row r="3" spans="2:16" ht="35.2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6" ht="20.100000000000001" customHeight="1">
      <c r="B4" s="222">
        <v>43405</v>
      </c>
      <c r="C4" s="223" t="s">
        <v>14</v>
      </c>
      <c r="D4" s="13" t="s">
        <v>15</v>
      </c>
      <c r="E4" s="14" t="s">
        <v>16</v>
      </c>
      <c r="F4" s="14" t="s">
        <v>17</v>
      </c>
      <c r="G4" s="15" t="s">
        <v>18</v>
      </c>
      <c r="H4" s="224" t="s">
        <v>19</v>
      </c>
      <c r="I4" s="16" t="s">
        <v>20</v>
      </c>
      <c r="J4" s="225">
        <v>5.4</v>
      </c>
      <c r="K4" s="225">
        <v>2.4</v>
      </c>
      <c r="L4" s="214">
        <v>2</v>
      </c>
      <c r="M4" s="214">
        <v>3</v>
      </c>
      <c r="N4" s="215"/>
      <c r="O4" s="216">
        <f>J4*70+K4*75+L4*25+M4*45</f>
        <v>743</v>
      </c>
      <c r="P4" s="217" t="s">
        <v>21</v>
      </c>
    </row>
    <row r="5" spans="2:16" ht="10.050000000000001" customHeight="1">
      <c r="B5" s="108"/>
      <c r="C5" s="110"/>
      <c r="D5" s="17"/>
      <c r="E5" s="18" t="s">
        <v>22</v>
      </c>
      <c r="F5" s="18" t="s">
        <v>23</v>
      </c>
      <c r="G5" s="19" t="s">
        <v>24</v>
      </c>
      <c r="H5" s="160"/>
      <c r="I5" s="19" t="s">
        <v>25</v>
      </c>
      <c r="J5" s="114"/>
      <c r="K5" s="114"/>
      <c r="L5" s="92"/>
      <c r="M5" s="92"/>
      <c r="N5" s="103"/>
      <c r="O5" s="116"/>
      <c r="P5" s="106"/>
    </row>
    <row r="6" spans="2:16" ht="20.100000000000001" customHeight="1">
      <c r="B6" s="198">
        <v>43406</v>
      </c>
      <c r="C6" s="200" t="s">
        <v>26</v>
      </c>
      <c r="D6" s="20" t="s">
        <v>27</v>
      </c>
      <c r="E6" s="21" t="s">
        <v>28</v>
      </c>
      <c r="F6" s="22" t="s">
        <v>29</v>
      </c>
      <c r="G6" s="23" t="s">
        <v>30</v>
      </c>
      <c r="H6" s="218" t="s">
        <v>19</v>
      </c>
      <c r="I6" s="24" t="s">
        <v>31</v>
      </c>
      <c r="J6" s="220">
        <v>5</v>
      </c>
      <c r="K6" s="220">
        <v>2.2000000000000002</v>
      </c>
      <c r="L6" s="202">
        <v>2.4</v>
      </c>
      <c r="M6" s="202">
        <v>2.5</v>
      </c>
      <c r="N6" s="204"/>
      <c r="O6" s="206">
        <f>J6*70+K6*75+L6*25+M6*45</f>
        <v>687.5</v>
      </c>
      <c r="P6" s="208" t="s">
        <v>21</v>
      </c>
    </row>
    <row r="7" spans="2:16" ht="10.050000000000001" customHeight="1" thickBot="1">
      <c r="B7" s="108"/>
      <c r="C7" s="110"/>
      <c r="D7" s="25"/>
      <c r="E7" s="26" t="s">
        <v>32</v>
      </c>
      <c r="F7" s="27" t="s">
        <v>33</v>
      </c>
      <c r="G7" s="26" t="s">
        <v>34</v>
      </c>
      <c r="H7" s="219"/>
      <c r="I7" s="28" t="s">
        <v>35</v>
      </c>
      <c r="J7" s="221"/>
      <c r="K7" s="221"/>
      <c r="L7" s="203"/>
      <c r="M7" s="203"/>
      <c r="N7" s="205"/>
      <c r="O7" s="207"/>
      <c r="P7" s="106"/>
    </row>
    <row r="8" spans="2:16" ht="20.100000000000001" customHeight="1" thickTop="1">
      <c r="B8" s="135">
        <v>43409</v>
      </c>
      <c r="C8" s="210" t="s">
        <v>36</v>
      </c>
      <c r="D8" s="29" t="s">
        <v>15</v>
      </c>
      <c r="E8" s="30" t="s">
        <v>37</v>
      </c>
      <c r="F8" s="31" t="s">
        <v>38</v>
      </c>
      <c r="G8" s="31" t="s">
        <v>39</v>
      </c>
      <c r="H8" s="165" t="s">
        <v>40</v>
      </c>
      <c r="I8" s="32" t="s">
        <v>41</v>
      </c>
      <c r="J8" s="185">
        <v>5.4</v>
      </c>
      <c r="K8" s="185">
        <v>2.7</v>
      </c>
      <c r="L8" s="174">
        <v>2</v>
      </c>
      <c r="M8" s="174">
        <v>2.5</v>
      </c>
      <c r="N8" s="195"/>
      <c r="O8" s="178">
        <f>J8*70+K8*75+L8*25+M8*45+N8*60</f>
        <v>743</v>
      </c>
      <c r="P8" s="129" t="s">
        <v>42</v>
      </c>
    </row>
    <row r="9" spans="2:16" ht="10.050000000000001" customHeight="1">
      <c r="B9" s="209"/>
      <c r="C9" s="211"/>
      <c r="D9" s="33" t="s">
        <v>43</v>
      </c>
      <c r="E9" s="34" t="s">
        <v>44</v>
      </c>
      <c r="F9" s="35" t="s">
        <v>45</v>
      </c>
      <c r="G9" s="36" t="s">
        <v>46</v>
      </c>
      <c r="H9" s="212"/>
      <c r="I9" s="35" t="s">
        <v>47</v>
      </c>
      <c r="J9" s="213"/>
      <c r="K9" s="213"/>
      <c r="L9" s="194"/>
      <c r="M9" s="194"/>
      <c r="N9" s="196"/>
      <c r="O9" s="197"/>
      <c r="P9" s="130"/>
    </row>
    <row r="10" spans="2:16" ht="20.100000000000001" customHeight="1">
      <c r="B10" s="198">
        <v>43410</v>
      </c>
      <c r="C10" s="200" t="s">
        <v>48</v>
      </c>
      <c r="D10" s="37" t="s">
        <v>49</v>
      </c>
      <c r="E10" s="38" t="s">
        <v>50</v>
      </c>
      <c r="F10" s="23" t="s">
        <v>51</v>
      </c>
      <c r="G10" s="39" t="s">
        <v>52</v>
      </c>
      <c r="H10" s="193" t="s">
        <v>19</v>
      </c>
      <c r="I10" s="40" t="s">
        <v>53</v>
      </c>
      <c r="J10" s="145">
        <v>5</v>
      </c>
      <c r="K10" s="145">
        <v>2.4</v>
      </c>
      <c r="L10" s="133">
        <v>2.2000000000000002</v>
      </c>
      <c r="M10" s="133">
        <v>2.5</v>
      </c>
      <c r="N10" s="134"/>
      <c r="O10" s="187">
        <f>J10*70+K10*75+L10*25+M10*45+N10*60</f>
        <v>697.5</v>
      </c>
      <c r="P10" s="98" t="s">
        <v>21</v>
      </c>
    </row>
    <row r="11" spans="2:16" ht="10.050000000000001" customHeight="1">
      <c r="B11" s="199"/>
      <c r="C11" s="201"/>
      <c r="D11" s="41"/>
      <c r="E11" s="26" t="s">
        <v>54</v>
      </c>
      <c r="F11" s="26" t="s">
        <v>55</v>
      </c>
      <c r="G11" s="42" t="s">
        <v>56</v>
      </c>
      <c r="H11" s="144"/>
      <c r="I11" s="43" t="s">
        <v>57</v>
      </c>
      <c r="J11" s="122"/>
      <c r="K11" s="122"/>
      <c r="L11" s="102"/>
      <c r="M11" s="102"/>
      <c r="N11" s="104"/>
      <c r="O11" s="188"/>
      <c r="P11" s="107"/>
    </row>
    <row r="12" spans="2:16" ht="20.100000000000001" customHeight="1">
      <c r="B12" s="189">
        <v>43412</v>
      </c>
      <c r="C12" s="190" t="s">
        <v>58</v>
      </c>
      <c r="D12" s="192" t="s">
        <v>59</v>
      </c>
      <c r="E12" s="44" t="s">
        <v>60</v>
      </c>
      <c r="F12" s="39" t="s">
        <v>61</v>
      </c>
      <c r="G12" s="39" t="s">
        <v>62</v>
      </c>
      <c r="H12" s="193" t="s">
        <v>63</v>
      </c>
      <c r="I12" s="45" t="s">
        <v>64</v>
      </c>
      <c r="J12" s="114">
        <v>6</v>
      </c>
      <c r="K12" s="114">
        <v>2</v>
      </c>
      <c r="L12" s="92">
        <v>2.4</v>
      </c>
      <c r="M12" s="92">
        <v>2.5</v>
      </c>
      <c r="N12" s="103"/>
      <c r="O12" s="116">
        <f t="shared" ref="O12" si="0">J12*70+K12*75+L12*25+M12*45</f>
        <v>742.5</v>
      </c>
      <c r="P12" s="106" t="s">
        <v>42</v>
      </c>
    </row>
    <row r="13" spans="2:16" ht="10.050000000000001" customHeight="1">
      <c r="B13" s="189"/>
      <c r="C13" s="191"/>
      <c r="D13" s="132"/>
      <c r="E13" s="46" t="s">
        <v>65</v>
      </c>
      <c r="F13" s="47" t="s">
        <v>66</v>
      </c>
      <c r="G13" s="47" t="s">
        <v>67</v>
      </c>
      <c r="H13" s="132"/>
      <c r="I13" s="48" t="s">
        <v>68</v>
      </c>
      <c r="J13" s="114"/>
      <c r="K13" s="114"/>
      <c r="L13" s="92"/>
      <c r="M13" s="92"/>
      <c r="N13" s="103"/>
      <c r="O13" s="116"/>
      <c r="P13" s="106"/>
    </row>
    <row r="14" spans="2:16" ht="20.100000000000001" customHeight="1">
      <c r="B14" s="168">
        <v>43413</v>
      </c>
      <c r="C14" s="119" t="s">
        <v>26</v>
      </c>
      <c r="D14" s="49" t="s">
        <v>69</v>
      </c>
      <c r="E14" s="22" t="s">
        <v>70</v>
      </c>
      <c r="F14" s="22" t="s">
        <v>71</v>
      </c>
      <c r="G14" s="50" t="s">
        <v>72</v>
      </c>
      <c r="H14" s="151" t="s">
        <v>19</v>
      </c>
      <c r="I14" s="51" t="s">
        <v>73</v>
      </c>
      <c r="J14" s="145">
        <v>5</v>
      </c>
      <c r="K14" s="145">
        <v>2.4</v>
      </c>
      <c r="L14" s="133">
        <v>2.6</v>
      </c>
      <c r="M14" s="133">
        <v>3</v>
      </c>
      <c r="N14" s="134"/>
      <c r="O14" s="96">
        <f t="shared" ref="O14" si="1">J14*70+K14*75+L14*25+M14*45</f>
        <v>730</v>
      </c>
      <c r="P14" s="98" t="s">
        <v>42</v>
      </c>
    </row>
    <row r="15" spans="2:16" ht="10.050000000000001" customHeight="1" thickBot="1">
      <c r="B15" s="171"/>
      <c r="C15" s="110"/>
      <c r="D15" s="19"/>
      <c r="E15" s="19" t="s">
        <v>74</v>
      </c>
      <c r="F15" s="19" t="s">
        <v>75</v>
      </c>
      <c r="G15" s="19" t="s">
        <v>76</v>
      </c>
      <c r="H15" s="160"/>
      <c r="I15" s="19" t="s">
        <v>77</v>
      </c>
      <c r="J15" s="114"/>
      <c r="K15" s="114"/>
      <c r="L15" s="92"/>
      <c r="M15" s="92"/>
      <c r="N15" s="103"/>
      <c r="O15" s="116"/>
      <c r="P15" s="106"/>
    </row>
    <row r="16" spans="2:16" ht="20.100000000000001" customHeight="1" thickTop="1">
      <c r="B16" s="162">
        <v>43416</v>
      </c>
      <c r="C16" s="181" t="s">
        <v>36</v>
      </c>
      <c r="D16" s="52" t="s">
        <v>69</v>
      </c>
      <c r="E16" s="53" t="s">
        <v>78</v>
      </c>
      <c r="F16" s="53" t="s">
        <v>79</v>
      </c>
      <c r="G16" s="30" t="s">
        <v>80</v>
      </c>
      <c r="H16" s="183" t="s">
        <v>40</v>
      </c>
      <c r="I16" s="54" t="s">
        <v>81</v>
      </c>
      <c r="J16" s="185">
        <v>5</v>
      </c>
      <c r="K16" s="185">
        <v>2.8</v>
      </c>
      <c r="L16" s="174">
        <v>2.8</v>
      </c>
      <c r="M16" s="174">
        <v>2.5</v>
      </c>
      <c r="N16" s="176"/>
      <c r="O16" s="178">
        <f>J16*70+K16*75+L16*25+M16*45</f>
        <v>742.5</v>
      </c>
      <c r="P16" s="129"/>
    </row>
    <row r="17" spans="2:17" ht="10.050000000000001" customHeight="1">
      <c r="B17" s="180"/>
      <c r="C17" s="182"/>
      <c r="D17" s="55" t="s">
        <v>82</v>
      </c>
      <c r="E17" s="56" t="s">
        <v>83</v>
      </c>
      <c r="F17" s="56" t="s">
        <v>84</v>
      </c>
      <c r="G17" s="56" t="s">
        <v>85</v>
      </c>
      <c r="H17" s="184"/>
      <c r="I17" s="57" t="s">
        <v>86</v>
      </c>
      <c r="J17" s="186"/>
      <c r="K17" s="186"/>
      <c r="L17" s="175"/>
      <c r="M17" s="175"/>
      <c r="N17" s="177"/>
      <c r="O17" s="179"/>
      <c r="P17" s="158"/>
    </row>
    <row r="18" spans="2:17" ht="20.100000000000001" customHeight="1">
      <c r="B18" s="168">
        <v>43417</v>
      </c>
      <c r="C18" s="119" t="s">
        <v>48</v>
      </c>
      <c r="D18" s="58" t="s">
        <v>87</v>
      </c>
      <c r="E18" s="59" t="s">
        <v>88</v>
      </c>
      <c r="F18" s="44" t="s">
        <v>89</v>
      </c>
      <c r="G18" s="22" t="s">
        <v>90</v>
      </c>
      <c r="H18" s="151" t="s">
        <v>63</v>
      </c>
      <c r="I18" s="60" t="s">
        <v>91</v>
      </c>
      <c r="J18" s="145">
        <v>5.2</v>
      </c>
      <c r="K18" s="145">
        <v>2.6</v>
      </c>
      <c r="L18" s="133">
        <v>2.2000000000000002</v>
      </c>
      <c r="M18" s="133">
        <v>2.5</v>
      </c>
      <c r="N18" s="134"/>
      <c r="O18" s="96">
        <f t="shared" ref="O18" si="2">J18*70+K18*75+L18*25+M18*45</f>
        <v>726.5</v>
      </c>
      <c r="P18" s="98"/>
    </row>
    <row r="19" spans="2:17" ht="10.050000000000001" customHeight="1">
      <c r="B19" s="172"/>
      <c r="C19" s="173"/>
      <c r="D19" s="61"/>
      <c r="E19" s="27" t="s">
        <v>92</v>
      </c>
      <c r="F19" s="46" t="s">
        <v>93</v>
      </c>
      <c r="G19" s="27" t="s">
        <v>94</v>
      </c>
      <c r="H19" s="152"/>
      <c r="I19" s="27" t="s">
        <v>95</v>
      </c>
      <c r="J19" s="122"/>
      <c r="K19" s="122"/>
      <c r="L19" s="102"/>
      <c r="M19" s="102"/>
      <c r="N19" s="104"/>
      <c r="O19" s="105"/>
      <c r="P19" s="107"/>
    </row>
    <row r="20" spans="2:17" ht="20.100000000000001" customHeight="1">
      <c r="B20" s="171">
        <v>43419</v>
      </c>
      <c r="C20" s="110" t="s">
        <v>58</v>
      </c>
      <c r="D20" s="62" t="s">
        <v>96</v>
      </c>
      <c r="E20" s="63" t="s">
        <v>97</v>
      </c>
      <c r="F20" s="64" t="s">
        <v>98</v>
      </c>
      <c r="G20" s="64" t="s">
        <v>99</v>
      </c>
      <c r="H20" s="131" t="s">
        <v>63</v>
      </c>
      <c r="I20" s="65" t="s">
        <v>100</v>
      </c>
      <c r="J20" s="114">
        <v>5.6</v>
      </c>
      <c r="K20" s="114">
        <v>2.4</v>
      </c>
      <c r="L20" s="92">
        <v>2</v>
      </c>
      <c r="M20" s="92">
        <v>2.5</v>
      </c>
      <c r="N20" s="103"/>
      <c r="O20" s="116">
        <f t="shared" ref="O20" si="3">J20*70+K20*75+L20*25+M20*45</f>
        <v>734.5</v>
      </c>
      <c r="P20" s="106"/>
    </row>
    <row r="21" spans="2:17" ht="10.050000000000001" customHeight="1">
      <c r="B21" s="172"/>
      <c r="C21" s="173"/>
      <c r="D21" s="61"/>
      <c r="E21" s="27" t="s">
        <v>101</v>
      </c>
      <c r="F21" s="26" t="s">
        <v>102</v>
      </c>
      <c r="G21" s="19" t="s">
        <v>103</v>
      </c>
      <c r="H21" s="144"/>
      <c r="I21" s="66" t="s">
        <v>104</v>
      </c>
      <c r="J21" s="122"/>
      <c r="K21" s="122"/>
      <c r="L21" s="102"/>
      <c r="M21" s="102"/>
      <c r="N21" s="104"/>
      <c r="O21" s="105"/>
      <c r="P21" s="107"/>
    </row>
    <row r="22" spans="2:17" ht="20.100000000000001" customHeight="1">
      <c r="B22" s="168">
        <v>43420</v>
      </c>
      <c r="C22" s="119" t="s">
        <v>105</v>
      </c>
      <c r="D22" s="49" t="s">
        <v>106</v>
      </c>
      <c r="E22" s="22" t="s">
        <v>107</v>
      </c>
      <c r="F22" s="22" t="s">
        <v>108</v>
      </c>
      <c r="G22" s="22" t="s">
        <v>109</v>
      </c>
      <c r="H22" s="170" t="s">
        <v>63</v>
      </c>
      <c r="I22" s="67" t="s">
        <v>110</v>
      </c>
      <c r="J22" s="145">
        <v>5.4</v>
      </c>
      <c r="K22" s="145">
        <v>2</v>
      </c>
      <c r="L22" s="133">
        <v>2.4</v>
      </c>
      <c r="M22" s="133">
        <v>2.5</v>
      </c>
      <c r="N22" s="134"/>
      <c r="O22" s="96">
        <f t="shared" ref="O22" si="4">J22*70+K22*75+L22*25+M22*45</f>
        <v>700.5</v>
      </c>
      <c r="P22" s="98" t="s">
        <v>42</v>
      </c>
    </row>
    <row r="23" spans="2:17" ht="10.050000000000001" customHeight="1" thickBot="1">
      <c r="B23" s="169"/>
      <c r="C23" s="110"/>
      <c r="D23" s="68"/>
      <c r="E23" s="19" t="s">
        <v>111</v>
      </c>
      <c r="F23" s="19" t="s">
        <v>112</v>
      </c>
      <c r="G23" s="19" t="s">
        <v>113</v>
      </c>
      <c r="H23" s="144"/>
      <c r="I23" s="66" t="s">
        <v>114</v>
      </c>
      <c r="J23" s="114"/>
      <c r="K23" s="114"/>
      <c r="L23" s="92"/>
      <c r="M23" s="92"/>
      <c r="N23" s="103"/>
      <c r="O23" s="116"/>
      <c r="P23" s="106"/>
    </row>
    <row r="24" spans="2:17" ht="20.100000000000001" customHeight="1" thickTop="1">
      <c r="B24" s="162">
        <v>43423</v>
      </c>
      <c r="C24" s="137" t="s">
        <v>36</v>
      </c>
      <c r="D24" s="52" t="s">
        <v>69</v>
      </c>
      <c r="E24" s="53" t="s">
        <v>115</v>
      </c>
      <c r="F24" s="53" t="s">
        <v>116</v>
      </c>
      <c r="G24" s="53" t="s">
        <v>117</v>
      </c>
      <c r="H24" s="165" t="s">
        <v>40</v>
      </c>
      <c r="I24" s="69" t="s">
        <v>118</v>
      </c>
      <c r="J24" s="141">
        <v>5</v>
      </c>
      <c r="K24" s="141">
        <v>2.6</v>
      </c>
      <c r="L24" s="123">
        <v>2.6</v>
      </c>
      <c r="M24" s="123">
        <v>2.5</v>
      </c>
      <c r="N24" s="155"/>
      <c r="O24" s="127">
        <f t="shared" ref="O24" si="5">J24*70+K24*75+L24*25+M24*45</f>
        <v>722.5</v>
      </c>
      <c r="P24" s="129" t="s">
        <v>42</v>
      </c>
    </row>
    <row r="25" spans="2:17" ht="10.050000000000001" customHeight="1">
      <c r="B25" s="163"/>
      <c r="C25" s="164"/>
      <c r="D25" s="55" t="s">
        <v>43</v>
      </c>
      <c r="E25" s="56" t="s">
        <v>119</v>
      </c>
      <c r="F25" s="56" t="s">
        <v>120</v>
      </c>
      <c r="G25" s="56" t="s">
        <v>121</v>
      </c>
      <c r="H25" s="166"/>
      <c r="I25" s="70" t="s">
        <v>122</v>
      </c>
      <c r="J25" s="167"/>
      <c r="K25" s="167"/>
      <c r="L25" s="154"/>
      <c r="M25" s="154"/>
      <c r="N25" s="156"/>
      <c r="O25" s="157"/>
      <c r="P25" s="158"/>
    </row>
    <row r="26" spans="2:17" ht="20.100000000000001" customHeight="1">
      <c r="B26" s="117">
        <v>43424</v>
      </c>
      <c r="C26" s="119" t="s">
        <v>123</v>
      </c>
      <c r="D26" s="20" t="s">
        <v>124</v>
      </c>
      <c r="E26" s="71" t="s">
        <v>125</v>
      </c>
      <c r="F26" s="71" t="s">
        <v>126</v>
      </c>
      <c r="G26" s="71" t="s">
        <v>127</v>
      </c>
      <c r="H26" s="159" t="s">
        <v>19</v>
      </c>
      <c r="I26" s="72" t="s">
        <v>128</v>
      </c>
      <c r="J26" s="145">
        <v>5.6</v>
      </c>
      <c r="K26" s="145">
        <v>2.4</v>
      </c>
      <c r="L26" s="133">
        <v>2.4</v>
      </c>
      <c r="M26" s="133">
        <v>2.5</v>
      </c>
      <c r="N26" s="134"/>
      <c r="O26" s="96">
        <f t="shared" ref="O26" si="6">J26*70+K26*75+L26*25+M26*45</f>
        <v>744.5</v>
      </c>
      <c r="P26" s="98" t="s">
        <v>42</v>
      </c>
    </row>
    <row r="27" spans="2:17" ht="10.050000000000001" customHeight="1">
      <c r="B27" s="108"/>
      <c r="C27" s="143"/>
      <c r="D27" s="62"/>
      <c r="E27" s="19" t="s">
        <v>129</v>
      </c>
      <c r="F27" s="19" t="s">
        <v>130</v>
      </c>
      <c r="G27" s="19" t="s">
        <v>131</v>
      </c>
      <c r="H27" s="160"/>
      <c r="I27" s="73" t="s">
        <v>132</v>
      </c>
      <c r="J27" s="161"/>
      <c r="K27" s="161"/>
      <c r="L27" s="147"/>
      <c r="M27" s="147"/>
      <c r="N27" s="148"/>
      <c r="O27" s="149"/>
      <c r="P27" s="150"/>
    </row>
    <row r="28" spans="2:17" ht="20.100000000000001" customHeight="1">
      <c r="B28" s="117">
        <v>43426</v>
      </c>
      <c r="C28" s="119" t="s">
        <v>133</v>
      </c>
      <c r="D28" s="49" t="s">
        <v>134</v>
      </c>
      <c r="E28" s="22" t="s">
        <v>135</v>
      </c>
      <c r="F28" s="22" t="s">
        <v>136</v>
      </c>
      <c r="G28" s="22" t="s">
        <v>137</v>
      </c>
      <c r="H28" s="151" t="s">
        <v>19</v>
      </c>
      <c r="I28" s="74" t="s">
        <v>138</v>
      </c>
      <c r="J28" s="153">
        <v>5</v>
      </c>
      <c r="K28" s="153">
        <v>2.4</v>
      </c>
      <c r="L28" s="146">
        <v>2.4</v>
      </c>
      <c r="M28" s="92">
        <v>3</v>
      </c>
      <c r="N28" s="103"/>
      <c r="O28" s="116">
        <f t="shared" ref="O28" si="7">J28*70+K28*75+L28*25+M28*45</f>
        <v>725</v>
      </c>
      <c r="P28" s="106" t="s">
        <v>42</v>
      </c>
      <c r="Q28" s="100"/>
    </row>
    <row r="29" spans="2:17" ht="10.050000000000001" customHeight="1">
      <c r="B29" s="118"/>
      <c r="C29" s="120"/>
      <c r="D29" s="75"/>
      <c r="E29" s="27" t="s">
        <v>139</v>
      </c>
      <c r="F29" s="27" t="s">
        <v>140</v>
      </c>
      <c r="G29" s="27" t="s">
        <v>141</v>
      </c>
      <c r="H29" s="152"/>
      <c r="I29" s="76" t="s">
        <v>142</v>
      </c>
      <c r="J29" s="122"/>
      <c r="K29" s="122"/>
      <c r="L29" s="102"/>
      <c r="M29" s="102"/>
      <c r="N29" s="104"/>
      <c r="O29" s="105"/>
      <c r="P29" s="107"/>
      <c r="Q29" s="101"/>
    </row>
    <row r="30" spans="2:17" ht="20.100000000000001" customHeight="1">
      <c r="B30" s="108">
        <v>43427</v>
      </c>
      <c r="C30" s="110" t="s">
        <v>26</v>
      </c>
      <c r="D30" s="62" t="s">
        <v>143</v>
      </c>
      <c r="E30" s="77" t="s">
        <v>144</v>
      </c>
      <c r="F30" s="77" t="s">
        <v>145</v>
      </c>
      <c r="G30" s="77" t="s">
        <v>146</v>
      </c>
      <c r="H30" s="131" t="s">
        <v>19</v>
      </c>
      <c r="I30" s="78" t="s">
        <v>147</v>
      </c>
      <c r="J30" s="145">
        <v>5</v>
      </c>
      <c r="K30" s="145">
        <v>2.4</v>
      </c>
      <c r="L30" s="133">
        <v>2.4</v>
      </c>
      <c r="M30" s="133">
        <v>3</v>
      </c>
      <c r="N30" s="134"/>
      <c r="O30" s="96">
        <f t="shared" ref="O30" si="8">J30*70+K30*75+L30*25+M30*45</f>
        <v>725</v>
      </c>
      <c r="P30" s="98"/>
    </row>
    <row r="31" spans="2:17" ht="10.050000000000001" customHeight="1" thickBot="1">
      <c r="B31" s="108"/>
      <c r="C31" s="143"/>
      <c r="D31" s="79"/>
      <c r="E31" s="19" t="s">
        <v>148</v>
      </c>
      <c r="F31" s="26" t="s">
        <v>149</v>
      </c>
      <c r="G31" s="19" t="s">
        <v>150</v>
      </c>
      <c r="H31" s="144"/>
      <c r="I31" s="19" t="s">
        <v>151</v>
      </c>
      <c r="J31" s="114"/>
      <c r="K31" s="114"/>
      <c r="L31" s="92"/>
      <c r="M31" s="92"/>
      <c r="N31" s="103"/>
      <c r="O31" s="116"/>
      <c r="P31" s="106"/>
    </row>
    <row r="32" spans="2:17" ht="20.100000000000001" customHeight="1" thickTop="1">
      <c r="B32" s="135">
        <v>43430</v>
      </c>
      <c r="C32" s="137" t="s">
        <v>36</v>
      </c>
      <c r="D32" s="52" t="s">
        <v>69</v>
      </c>
      <c r="E32" s="53" t="s">
        <v>152</v>
      </c>
      <c r="F32" s="30" t="s">
        <v>153</v>
      </c>
      <c r="G32" s="53" t="s">
        <v>154</v>
      </c>
      <c r="H32" s="139" t="s">
        <v>40</v>
      </c>
      <c r="I32" s="80" t="s">
        <v>155</v>
      </c>
      <c r="J32" s="141">
        <v>5.5</v>
      </c>
      <c r="K32" s="141">
        <v>2.4</v>
      </c>
      <c r="L32" s="123">
        <v>2.4</v>
      </c>
      <c r="M32" s="123">
        <v>2.5</v>
      </c>
      <c r="N32" s="125"/>
      <c r="O32" s="127">
        <f>J32*70+K32*75+L32*25+M32*45</f>
        <v>737.5</v>
      </c>
      <c r="P32" s="129" t="s">
        <v>42</v>
      </c>
    </row>
    <row r="33" spans="2:17" ht="10.050000000000001" customHeight="1">
      <c r="B33" s="136"/>
      <c r="C33" s="138"/>
      <c r="D33" s="55" t="s">
        <v>43</v>
      </c>
      <c r="E33" s="81" t="s">
        <v>156</v>
      </c>
      <c r="F33" s="81" t="s">
        <v>157</v>
      </c>
      <c r="G33" s="81" t="s">
        <v>158</v>
      </c>
      <c r="H33" s="140"/>
      <c r="I33" s="82" t="s">
        <v>159</v>
      </c>
      <c r="J33" s="142"/>
      <c r="K33" s="142"/>
      <c r="L33" s="124"/>
      <c r="M33" s="124"/>
      <c r="N33" s="126"/>
      <c r="O33" s="128"/>
      <c r="P33" s="130"/>
    </row>
    <row r="34" spans="2:17" ht="20.100000000000001" customHeight="1">
      <c r="B34" s="108">
        <v>43431</v>
      </c>
      <c r="C34" s="110" t="s">
        <v>123</v>
      </c>
      <c r="D34" s="62" t="s">
        <v>160</v>
      </c>
      <c r="E34" s="77" t="s">
        <v>161</v>
      </c>
      <c r="F34" s="77" t="s">
        <v>162</v>
      </c>
      <c r="G34" s="64" t="s">
        <v>163</v>
      </c>
      <c r="H34" s="131" t="s">
        <v>19</v>
      </c>
      <c r="I34" s="83" t="s">
        <v>164</v>
      </c>
      <c r="J34" s="114">
        <v>5</v>
      </c>
      <c r="K34" s="114">
        <v>2</v>
      </c>
      <c r="L34" s="92">
        <v>2.8</v>
      </c>
      <c r="M34" s="92">
        <v>2.5</v>
      </c>
      <c r="N34" s="103"/>
      <c r="O34" s="116">
        <f t="shared" ref="O34:O36" si="9">J34*70+K34*75+L34*25+M34*45</f>
        <v>682.5</v>
      </c>
      <c r="P34" s="106"/>
    </row>
    <row r="35" spans="2:17" ht="10.050000000000001" customHeight="1">
      <c r="B35" s="108"/>
      <c r="C35" s="110"/>
      <c r="D35" s="84"/>
      <c r="E35" s="27" t="s">
        <v>165</v>
      </c>
      <c r="F35" s="27" t="s">
        <v>166</v>
      </c>
      <c r="G35" s="27" t="s">
        <v>167</v>
      </c>
      <c r="H35" s="132"/>
      <c r="I35" s="85" t="s">
        <v>168</v>
      </c>
      <c r="J35" s="122"/>
      <c r="K35" s="122"/>
      <c r="L35" s="102"/>
      <c r="M35" s="102"/>
      <c r="N35" s="104"/>
      <c r="O35" s="105"/>
      <c r="P35" s="107"/>
    </row>
    <row r="36" spans="2:17" ht="20.100000000000001" customHeight="1">
      <c r="B36" s="117">
        <v>43433</v>
      </c>
      <c r="C36" s="119" t="s">
        <v>133</v>
      </c>
      <c r="D36" s="77" t="s">
        <v>169</v>
      </c>
      <c r="E36" s="77" t="s">
        <v>170</v>
      </c>
      <c r="F36" s="86" t="s">
        <v>171</v>
      </c>
      <c r="G36" s="77" t="s">
        <v>172</v>
      </c>
      <c r="H36" s="112" t="s">
        <v>19</v>
      </c>
      <c r="I36" s="65" t="s">
        <v>173</v>
      </c>
      <c r="J36" s="114">
        <v>5</v>
      </c>
      <c r="K36" s="114">
        <v>2.4</v>
      </c>
      <c r="L36" s="92">
        <v>2.5</v>
      </c>
      <c r="M36" s="92">
        <v>2.5</v>
      </c>
      <c r="N36" s="103">
        <v>1</v>
      </c>
      <c r="O36" s="96">
        <f t="shared" si="9"/>
        <v>705</v>
      </c>
      <c r="P36" s="106" t="s">
        <v>42</v>
      </c>
      <c r="Q36" s="100"/>
    </row>
    <row r="37" spans="2:17" ht="10.050000000000001" customHeight="1">
      <c r="B37" s="118"/>
      <c r="C37" s="120"/>
      <c r="D37" s="75"/>
      <c r="E37" s="27" t="s">
        <v>174</v>
      </c>
      <c r="F37" s="27" t="s">
        <v>175</v>
      </c>
      <c r="G37" s="27" t="s">
        <v>176</v>
      </c>
      <c r="H37" s="121"/>
      <c r="I37" s="87" t="s">
        <v>177</v>
      </c>
      <c r="J37" s="122"/>
      <c r="K37" s="122"/>
      <c r="L37" s="102"/>
      <c r="M37" s="102"/>
      <c r="N37" s="104"/>
      <c r="O37" s="105"/>
      <c r="P37" s="107"/>
      <c r="Q37" s="101"/>
    </row>
    <row r="38" spans="2:17" ht="20.100000000000001" customHeight="1">
      <c r="B38" s="108">
        <v>43434</v>
      </c>
      <c r="C38" s="110" t="s">
        <v>26</v>
      </c>
      <c r="D38" s="62" t="s">
        <v>69</v>
      </c>
      <c r="E38" s="63" t="s">
        <v>178</v>
      </c>
      <c r="F38" s="77" t="s">
        <v>179</v>
      </c>
      <c r="G38" s="77" t="s">
        <v>180</v>
      </c>
      <c r="H38" s="112" t="s">
        <v>19</v>
      </c>
      <c r="I38" s="65" t="s">
        <v>181</v>
      </c>
      <c r="J38" s="114">
        <v>5.2</v>
      </c>
      <c r="K38" s="114">
        <v>2.4</v>
      </c>
      <c r="L38" s="92">
        <v>2.2000000000000002</v>
      </c>
      <c r="M38" s="92">
        <v>2.5</v>
      </c>
      <c r="N38" s="94"/>
      <c r="O38" s="96">
        <f t="shared" ref="O38" si="10">J38*70+K38*75+L38*25+M38*45</f>
        <v>711.5</v>
      </c>
      <c r="P38" s="98" t="s">
        <v>42</v>
      </c>
      <c r="Q38" s="100"/>
    </row>
    <row r="39" spans="2:17" ht="10.050000000000001" customHeight="1" thickBot="1">
      <c r="B39" s="109"/>
      <c r="C39" s="111"/>
      <c r="D39" s="88"/>
      <c r="E39" s="89" t="s">
        <v>74</v>
      </c>
      <c r="F39" s="89" t="s">
        <v>182</v>
      </c>
      <c r="G39" s="89" t="s">
        <v>183</v>
      </c>
      <c r="H39" s="113"/>
      <c r="I39" s="90" t="s">
        <v>184</v>
      </c>
      <c r="J39" s="115"/>
      <c r="K39" s="115"/>
      <c r="L39" s="93"/>
      <c r="M39" s="93"/>
      <c r="N39" s="95"/>
      <c r="O39" s="97"/>
      <c r="P39" s="99"/>
      <c r="Q39" s="101"/>
    </row>
    <row r="40" spans="2:17" ht="22.8" customHeight="1">
      <c r="C40" s="91" t="s">
        <v>185</v>
      </c>
    </row>
    <row r="41" spans="2:17">
      <c r="C41" s="91" t="s">
        <v>186</v>
      </c>
    </row>
  </sheetData>
  <mergeCells count="184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P24:P25"/>
    <mergeCell ref="B26:B27"/>
    <mergeCell ref="C26:C27"/>
    <mergeCell ref="H26:H27"/>
    <mergeCell ref="J26:J27"/>
    <mergeCell ref="K26:K27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L28:L29"/>
    <mergeCell ref="M28:M29"/>
    <mergeCell ref="N28:N29"/>
    <mergeCell ref="O28:O29"/>
    <mergeCell ref="P28:P29"/>
    <mergeCell ref="Q28:Q29"/>
    <mergeCell ref="L26:L27"/>
    <mergeCell ref="M26:M27"/>
    <mergeCell ref="N26:N27"/>
    <mergeCell ref="O26:O27"/>
    <mergeCell ref="P26:P27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B30:B31"/>
    <mergeCell ref="C30:C31"/>
    <mergeCell ref="H30:H31"/>
    <mergeCell ref="J30:J31"/>
    <mergeCell ref="K30:K31"/>
    <mergeCell ref="L30:L31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B38:B39"/>
    <mergeCell ref="C38:C39"/>
    <mergeCell ref="H38:H39"/>
    <mergeCell ref="J38:J39"/>
    <mergeCell ref="K38:K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L38:L39"/>
    <mergeCell ref="M38:M39"/>
    <mergeCell ref="N38:N39"/>
    <mergeCell ref="O38:O39"/>
    <mergeCell ref="P38:P39"/>
    <mergeCell ref="Q38:Q39"/>
    <mergeCell ref="M36:M37"/>
    <mergeCell ref="N36:N37"/>
    <mergeCell ref="O36:O37"/>
    <mergeCell ref="P36:P37"/>
    <mergeCell ref="Q36:Q37"/>
  </mergeCells>
  <phoneticPr fontId="3" type="noConversion"/>
  <pageMargins left="0" right="0" top="0" bottom="0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文山107.11</vt:lpstr>
      <vt:lpstr>文山107.11!Print_Area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LIYAO</dc:creator>
  <cp:lastModifiedBy>officer</cp:lastModifiedBy>
  <dcterms:created xsi:type="dcterms:W3CDTF">2018-10-22T00:23:44Z</dcterms:created>
  <dcterms:modified xsi:type="dcterms:W3CDTF">2018-10-22T03:48:33Z</dcterms:modified>
</cp:coreProperties>
</file>