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1月菜單/"/>
    </mc:Choice>
  </mc:AlternateContent>
  <xr:revisionPtr revIDLastSave="2" documentId="8_{F958F2BB-3B05-4F70-8CC8-54041D1D0A98}" xr6:coauthVersionLast="47" xr6:coauthVersionMax="47" xr10:uidLastSave="{FF85D017-E27D-444E-BC5B-5E722FBF8532}"/>
  <bookViews>
    <workbookView xWindow="-120" yWindow="-120" windowWidth="29040" windowHeight="15720" xr2:uid="{2E8964A9-34CC-4633-914F-F175F720BFBA}"/>
  </bookViews>
  <sheets>
    <sheet name="文山113.1.2月(幼兒園) " sheetId="3" r:id="rId1"/>
    <sheet name="文山113年1.2 (幼兒園點心) (2)" sheetId="2" r:id="rId2"/>
  </sheets>
  <definedNames>
    <definedName name="_xlnm.Print_Area" localSheetId="0">'文山113.1.2月(幼兒園) '!$A$1:$Q$61</definedName>
    <definedName name="_xlnm.Print_Area" localSheetId="1">'文山113年1.2 (幼兒園點心) (2)'!$A$1:$M$56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" i="3" l="1"/>
  <c r="O51" i="3"/>
  <c r="O49" i="3"/>
  <c r="O47" i="3"/>
  <c r="O45" i="3"/>
  <c r="O43" i="3"/>
  <c r="O41" i="3"/>
  <c r="O39" i="3"/>
  <c r="O37" i="3"/>
  <c r="O35" i="3"/>
  <c r="O32" i="3"/>
  <c r="O30" i="3"/>
  <c r="O28" i="3"/>
  <c r="O26" i="3"/>
  <c r="O24" i="3"/>
  <c r="O22" i="3"/>
  <c r="O20" i="3"/>
  <c r="O18" i="3"/>
  <c r="O16" i="3"/>
  <c r="O14" i="3"/>
  <c r="O12" i="3"/>
  <c r="O10" i="3"/>
  <c r="O8" i="3"/>
  <c r="O6" i="3"/>
  <c r="L50" i="2"/>
  <c r="L48" i="2"/>
  <c r="L46" i="2"/>
  <c r="L34" i="2"/>
  <c r="L32" i="2"/>
  <c r="L44" i="2"/>
  <c r="L42" i="2"/>
  <c r="L40" i="2"/>
  <c r="L38" i="2"/>
  <c r="L36" i="2"/>
  <c r="L30" i="2"/>
  <c r="L28" i="2"/>
  <c r="L26" i="2"/>
  <c r="L24" i="2"/>
  <c r="L22" i="2"/>
  <c r="L20" i="2"/>
  <c r="L18" i="2"/>
  <c r="L16" i="2"/>
  <c r="L14" i="2"/>
  <c r="L12" i="2"/>
  <c r="L10" i="2"/>
  <c r="L8" i="2"/>
  <c r="L6" i="2"/>
  <c r="L4" i="2"/>
</calcChain>
</file>

<file path=xl/sharedStrings.xml><?xml version="1.0" encoding="utf-8"?>
<sst xmlns="http://schemas.openxmlformats.org/spreadsheetml/2006/main" count="439" uniqueCount="321">
  <si>
    <t>日期</t>
  </si>
  <si>
    <t>星期</t>
  </si>
  <si>
    <t>早點心</t>
    <phoneticPr fontId="3" type="noConversion"/>
  </si>
  <si>
    <t>午點心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</si>
  <si>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</si>
  <si>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</si>
  <si>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</si>
  <si>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</si>
  <si>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</si>
  <si>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</si>
  <si>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熱量(大卡)</t>
  </si>
  <si>
    <t>五</t>
    <phoneticPr fontId="3" type="noConversion"/>
  </si>
  <si>
    <t>港式蘿蔔糕</t>
    <phoneticPr fontId="3" type="noConversion"/>
  </si>
  <si>
    <t>蘿蔔糕/煎</t>
    <phoneticPr fontId="3" type="noConversion"/>
  </si>
  <si>
    <t>一</t>
    <phoneticPr fontId="3" type="noConversion"/>
  </si>
  <si>
    <t>小饅頭+豆漿</t>
    <phoneticPr fontId="3" type="noConversion"/>
  </si>
  <si>
    <t>二</t>
    <phoneticPr fontId="3" type="noConversion"/>
  </si>
  <si>
    <t>三</t>
    <phoneticPr fontId="3" type="noConversion"/>
  </si>
  <si>
    <t>慶生會蛋糕+麥茶</t>
    <phoneticPr fontId="3" type="noConversion"/>
  </si>
  <si>
    <t>四</t>
    <phoneticPr fontId="3" type="noConversion"/>
  </si>
  <si>
    <t>雲吞湯</t>
    <phoneticPr fontId="3" type="noConversion"/>
  </si>
  <si>
    <t>麵包+鮮奶</t>
    <phoneticPr fontId="3" type="noConversion"/>
  </si>
  <si>
    <t>炒麵</t>
    <phoneticPr fontId="3" type="noConversion"/>
  </si>
  <si>
    <t>奶皇包+豆漿</t>
    <phoneticPr fontId="3" type="noConversion"/>
  </si>
  <si>
    <t>摩摩喳喳</t>
    <phoneticPr fontId="3" type="noConversion"/>
  </si>
  <si>
    <t>鮪魚炒飯</t>
    <phoneticPr fontId="3" type="noConversion"/>
  </si>
  <si>
    <t>關東煮</t>
    <phoneticPr fontId="3" type="noConversion"/>
  </si>
  <si>
    <t>鮪魚.洋蔥.玉米.雞蛋/炒</t>
    <phoneticPr fontId="3" type="noConversion"/>
  </si>
  <si>
    <t>香菇雞茸粥</t>
    <phoneticPr fontId="3" type="noConversion"/>
  </si>
  <si>
    <t>銀絲卷+豆漿</t>
    <phoneticPr fontId="3" type="noConversion"/>
  </si>
  <si>
    <t>吻仔魚粥</t>
    <phoneticPr fontId="3" type="noConversion"/>
  </si>
  <si>
    <t>吻仔魚.高麗菜.雞蛋/煮</t>
    <phoneticPr fontId="3" type="noConversion"/>
  </si>
  <si>
    <t>魚丸雞絲麵</t>
    <phoneticPr fontId="3" type="noConversion"/>
  </si>
  <si>
    <t>鮮肉包+豆漿</t>
    <phoneticPr fontId="3" type="noConversion"/>
  </si>
  <si>
    <t>脆片+鮮奶</t>
    <phoneticPr fontId="3" type="noConversion"/>
  </si>
  <si>
    <t>大滷湯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</si>
  <si>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</si>
  <si>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3" type="noConversion"/>
  </si>
  <si>
    <t>六</t>
    <phoneticPr fontId="3" type="noConversion"/>
  </si>
  <si>
    <t>2/29</t>
    <phoneticPr fontId="3" type="noConversion"/>
  </si>
  <si>
    <t>紅豆珍珠撞奶</t>
    <phoneticPr fontId="3" type="noConversion"/>
  </si>
  <si>
    <t>紅豆.珍珠.奶粉/煮</t>
    <phoneticPr fontId="3" type="noConversion"/>
  </si>
  <si>
    <t>包子/蒸</t>
    <phoneticPr fontId="3" type="noConversion"/>
  </si>
  <si>
    <t>肉羹麵線</t>
    <phoneticPr fontId="3" type="noConversion"/>
  </si>
  <si>
    <t>麵線.肉羹.筍絲.紅蘿蔔.木耳/煮</t>
    <phoneticPr fontId="3" type="noConversion"/>
  </si>
  <si>
    <t>蘿蔔糕湯</t>
    <phoneticPr fontId="3" type="noConversion"/>
  </si>
  <si>
    <t>蘿蔔糕.肉絲.香菇絲.青菜/煮</t>
    <phoneticPr fontId="3" type="noConversion"/>
  </si>
  <si>
    <t>肉絲炒飯</t>
    <phoneticPr fontId="3" type="noConversion"/>
  </si>
  <si>
    <t>高麗菜.肉絲.雞蛋.紅蘿蔔/炒</t>
    <phoneticPr fontId="3" type="noConversion"/>
  </si>
  <si>
    <t>蔥抓餅0.5片</t>
    <phoneticPr fontId="3" type="noConversion"/>
  </si>
  <si>
    <t>蔥抓餅/煎</t>
    <phoneticPr fontId="3" type="noConversion"/>
  </si>
  <si>
    <t>蕃茄蔬菜麵</t>
    <phoneticPr fontId="3" type="noConversion"/>
  </si>
  <si>
    <t>麵條.肉絲.高麗菜.蕃茄/煮</t>
    <phoneticPr fontId="3" type="noConversion"/>
  </si>
  <si>
    <t>客家炒米苔目</t>
    <phoneticPr fontId="3" type="noConversion"/>
  </si>
  <si>
    <t>米苔目.肉絲.高麗菜.香菇.紅蘿蔔/炒</t>
    <phoneticPr fontId="3" type="noConversion"/>
  </si>
  <si>
    <t>山藥雞湯</t>
    <phoneticPr fontId="3" type="noConversion"/>
  </si>
  <si>
    <t>皮蛋瘦肉粥</t>
    <phoneticPr fontId="3" type="noConversion"/>
  </si>
  <si>
    <t>皮蛋.絞肉.玉米.雞蛋/煮</t>
    <phoneticPr fontId="3" type="noConversion"/>
  </si>
  <si>
    <t>水餃蛋花湯</t>
    <phoneticPr fontId="3" type="noConversion"/>
  </si>
  <si>
    <t>水餃*2.青菜.雞蛋/煮</t>
    <phoneticPr fontId="3" type="noConversion"/>
  </si>
  <si>
    <t>山藥.雞肉/煮</t>
    <phoneticPr fontId="3" type="noConversion"/>
  </si>
  <si>
    <t>玉米濃湯湯餃</t>
    <phoneticPr fontId="3" type="noConversion"/>
  </si>
  <si>
    <t>水餃.玉米.雞蛋.奶粉</t>
    <phoneticPr fontId="3" type="noConversion"/>
  </si>
  <si>
    <t>玉米脆片.牛奶</t>
    <phoneticPr fontId="3" type="noConversion"/>
  </si>
  <si>
    <t>綠豆薏仁湯</t>
    <phoneticPr fontId="3" type="noConversion"/>
  </si>
  <si>
    <t>綠豆.薏仁</t>
    <phoneticPr fontId="3" type="noConversion"/>
  </si>
  <si>
    <t>豆沙包+豆漿</t>
    <phoneticPr fontId="3" type="noConversion"/>
  </si>
  <si>
    <t>雞肉.高麗菜.香菇.雞蛋/煮</t>
    <phoneticPr fontId="3" type="noConversion"/>
  </si>
  <si>
    <t>餛飩*2.青菜.雞蛋/煮</t>
    <phoneticPr fontId="3" type="noConversion"/>
  </si>
  <si>
    <t>炭烤地瓜+麥茶</t>
    <phoneticPr fontId="3" type="noConversion"/>
  </si>
  <si>
    <t>肉燥米粉湯</t>
    <phoneticPr fontId="3" type="noConversion"/>
  </si>
  <si>
    <t>細米粉.絞肉.香菇絲.青菜/煮</t>
    <phoneticPr fontId="3" type="noConversion"/>
  </si>
  <si>
    <t>茶葉蛋+枸杞紅棗茶</t>
    <phoneticPr fontId="3" type="noConversion"/>
  </si>
  <si>
    <t>雞蛋.滷包/煮.紅棗.枸杞/煮</t>
    <phoneticPr fontId="3" type="noConversion"/>
  </si>
  <si>
    <t>地瓜/烤</t>
    <phoneticPr fontId="3" type="noConversion"/>
  </si>
  <si>
    <t>銅鑼燒+鮮奶</t>
    <phoneticPr fontId="3" type="noConversion"/>
  </si>
  <si>
    <t>地瓜紫米燕麥奶</t>
    <phoneticPr fontId="3" type="noConversion"/>
  </si>
  <si>
    <t>地瓜.紫米.燕麥.奶粉</t>
    <phoneticPr fontId="3" type="noConversion"/>
  </si>
  <si>
    <t>魚片粥</t>
    <phoneticPr fontId="3" type="noConversion"/>
  </si>
  <si>
    <t>魚丁.玉米.薑/煮</t>
    <phoneticPr fontId="3" type="noConversion"/>
  </si>
  <si>
    <t>蘿蔔.玉米.油豆腐/煮</t>
    <phoneticPr fontId="3" type="noConversion"/>
  </si>
  <si>
    <t>肉絲蔬菜湯麵</t>
    <phoneticPr fontId="3" type="noConversion"/>
  </si>
  <si>
    <t>麵條.高麗菜.肉絲.香菇.紅蘿蔔/煮</t>
    <phoneticPr fontId="3" type="noConversion"/>
  </si>
  <si>
    <t>奶香義大利麵</t>
    <phoneticPr fontId="3" type="noConversion"/>
  </si>
  <si>
    <t>螺旋麵.雞絞肉.玉米.洋蔥.奶粉/煮</t>
    <phoneticPr fontId="3" type="noConversion"/>
  </si>
  <si>
    <t>豬肉餡餅</t>
    <phoneticPr fontId="3" type="noConversion"/>
  </si>
  <si>
    <t>餡餅/煎</t>
    <phoneticPr fontId="3" type="noConversion"/>
  </si>
  <si>
    <t>雞絲麵.魚丸.青菜.雞蛋/煮</t>
    <phoneticPr fontId="3" type="noConversion"/>
  </si>
  <si>
    <t>炒烏龍麵</t>
    <phoneticPr fontId="3" type="noConversion"/>
  </si>
  <si>
    <t>烏龍麵.肉絲.高麗菜.紅蘿蔔/炒</t>
    <phoneticPr fontId="3" type="noConversion"/>
  </si>
  <si>
    <t>大白菜.豆腐.肉絲.金針菇.雞蛋/煮</t>
    <phoneticPr fontId="3" type="noConversion"/>
  </si>
  <si>
    <t>湯粄條</t>
    <phoneticPr fontId="3" type="noConversion"/>
  </si>
  <si>
    <t>粄條.肉絲.豆芽.紅蘿蔔/煮</t>
    <phoneticPr fontId="3" type="noConversion"/>
  </si>
  <si>
    <t>玉米瘦肉粥</t>
    <phoneticPr fontId="3" type="noConversion"/>
  </si>
  <si>
    <t>麵條.肉絲.高麗菜.紅蘿蔔/炒</t>
    <phoneticPr fontId="3" type="noConversion"/>
  </si>
  <si>
    <t>玉米粒.絞肉.雞蛋.紅蘿蔔/煮</t>
    <phoneticPr fontId="3" type="noConversion"/>
  </si>
  <si>
    <t>四寶甜湯</t>
    <phoneticPr fontId="3" type="noConversion"/>
  </si>
  <si>
    <t>綠豆.紅豆.薏仁.QQ</t>
    <phoneticPr fontId="3" type="noConversion"/>
  </si>
  <si>
    <t>地瓜芋圓湯</t>
    <phoneticPr fontId="3" type="noConversion"/>
  </si>
  <si>
    <t>地瓜.芋圓</t>
    <phoneticPr fontId="3" type="noConversion"/>
  </si>
  <si>
    <t>玉米條/煮</t>
    <phoneticPr fontId="3" type="noConversion"/>
  </si>
  <si>
    <t>水煮甜玉米</t>
    <phoneticPr fontId="3" type="noConversion"/>
  </si>
  <si>
    <t>遊龍鍋貼</t>
    <phoneticPr fontId="3" type="noConversion"/>
  </si>
  <si>
    <t>鍋貼*2/煎</t>
    <phoneticPr fontId="3" type="noConversion"/>
  </si>
  <si>
    <t>主食</t>
  </si>
  <si>
    <t>主菜</t>
  </si>
  <si>
    <t>副菜</t>
  </si>
  <si>
    <t>青菜</t>
  </si>
  <si>
    <t>湯品</t>
  </si>
  <si>
    <t>油脂類(份)</t>
  </si>
  <si>
    <t>其他類(份)</t>
    <phoneticPr fontId="3" type="noConversion"/>
  </si>
  <si>
    <t>三章1Q</t>
    <phoneticPr fontId="3" type="noConversion"/>
  </si>
  <si>
    <t>元旦快樂!!</t>
    <phoneticPr fontId="3" type="noConversion"/>
  </si>
  <si>
    <t>滷肉飯</t>
    <phoneticPr fontId="3" type="noConversion"/>
  </si>
  <si>
    <t>糖醋雞丁</t>
    <phoneticPr fontId="3" type="noConversion"/>
  </si>
  <si>
    <t>芝麻海芽滑蛋</t>
    <phoneticPr fontId="3" type="noConversion"/>
  </si>
  <si>
    <t>金針菇花椰</t>
    <phoneticPr fontId="3" type="noConversion"/>
  </si>
  <si>
    <t>有機蔬菜</t>
    <phoneticPr fontId="3" type="noConversion"/>
  </si>
  <si>
    <t>蕃茄豆腐湯</t>
    <phoneticPr fontId="3" type="noConversion"/>
  </si>
  <si>
    <t>V</t>
    <phoneticPr fontId="3" type="noConversion"/>
  </si>
  <si>
    <t>雞肉.洋蔥/燒</t>
    <phoneticPr fontId="3" type="noConversion"/>
  </si>
  <si>
    <t>海帶芽.雞蛋.芝麻/煮</t>
    <phoneticPr fontId="3" type="noConversion"/>
  </si>
  <si>
    <t>花椰菜.金針菇.木耳/炒</t>
    <phoneticPr fontId="3" type="noConversion"/>
  </si>
  <si>
    <t>豆腐.蕃茄</t>
    <phoneticPr fontId="3" type="noConversion"/>
  </si>
  <si>
    <t>香Q白飯</t>
    <phoneticPr fontId="3" type="noConversion"/>
  </si>
  <si>
    <t>椒鹽魚丁</t>
    <phoneticPr fontId="3" type="noConversion"/>
  </si>
  <si>
    <t>洋芋燒肉茸</t>
    <phoneticPr fontId="3" type="noConversion"/>
  </si>
  <si>
    <t>鮮蔬炒筍片</t>
    <phoneticPr fontId="3" type="noConversion"/>
  </si>
  <si>
    <t>產銷蔬菜</t>
    <phoneticPr fontId="3" type="noConversion"/>
  </si>
  <si>
    <t>雪花菇菇湯</t>
    <phoneticPr fontId="3" type="noConversion"/>
  </si>
  <si>
    <t>魚丁.油豆腐/炸</t>
    <phoneticPr fontId="3" type="noConversion"/>
  </si>
  <si>
    <t>洋芋.絞肉.紅蘿蔔/燒</t>
    <phoneticPr fontId="3" type="noConversion"/>
  </si>
  <si>
    <t>四季豆.筍片.木耳/炒</t>
    <phoneticPr fontId="3" type="noConversion"/>
  </si>
  <si>
    <t>高麗菜.香菇.鴻喜菇</t>
    <phoneticPr fontId="3" type="noConversion"/>
  </si>
  <si>
    <t>黑芝麻飯</t>
    <phoneticPr fontId="3" type="noConversion"/>
  </si>
  <si>
    <t>岩燒肉排</t>
    <phoneticPr fontId="3" type="noConversion"/>
  </si>
  <si>
    <t>雞茸玉米</t>
    <phoneticPr fontId="3" type="noConversion"/>
  </si>
  <si>
    <t>豆皮白菜滷</t>
    <phoneticPr fontId="3" type="noConversion"/>
  </si>
  <si>
    <t>豬排/燒</t>
    <phoneticPr fontId="3" type="noConversion"/>
  </si>
  <si>
    <t>玉米粒.雞絞肉/炒</t>
    <phoneticPr fontId="3" type="noConversion"/>
  </si>
  <si>
    <t>大白菜.豆皮.紅蘿蔔.木耳/煮</t>
    <phoneticPr fontId="3" type="noConversion"/>
  </si>
  <si>
    <t>地瓜.芋頭.西谷米.粉圓</t>
    <phoneticPr fontId="3" type="noConversion"/>
  </si>
  <si>
    <t>紅藜胚芽飯</t>
    <phoneticPr fontId="3" type="noConversion"/>
  </si>
  <si>
    <t>紅燒雞</t>
    <phoneticPr fontId="3" type="noConversion"/>
  </si>
  <si>
    <t>洋蔥炒黑輪</t>
    <phoneticPr fontId="3" type="noConversion"/>
  </si>
  <si>
    <t>蒜香高麗菜</t>
    <phoneticPr fontId="3" type="noConversion"/>
  </si>
  <si>
    <t>南瓜濃湯</t>
    <phoneticPr fontId="3" type="noConversion"/>
  </si>
  <si>
    <t>雞肉.白蘿蔔/燒</t>
    <phoneticPr fontId="3" type="noConversion"/>
  </si>
  <si>
    <t>洋蔥.黑輪/炒</t>
    <phoneticPr fontId="3" type="noConversion"/>
  </si>
  <si>
    <t>高麗菜.紅蘿蔔.木耳/炒</t>
    <phoneticPr fontId="3" type="noConversion"/>
  </si>
  <si>
    <t>南瓜.玉米.雞蛋</t>
    <phoneticPr fontId="3" type="noConversion"/>
  </si>
  <si>
    <t>香酥魚排</t>
    <phoneticPr fontId="3" type="noConversion"/>
  </si>
  <si>
    <t>莎莎肉醬</t>
    <phoneticPr fontId="3" type="noConversion"/>
  </si>
  <si>
    <t>鮮炒蒲瓜</t>
    <phoneticPr fontId="3" type="noConversion"/>
  </si>
  <si>
    <t>產銷履歷蔬菜</t>
    <phoneticPr fontId="3" type="noConversion"/>
  </si>
  <si>
    <t>味噌海芽湯</t>
    <phoneticPr fontId="3" type="noConversion"/>
  </si>
  <si>
    <t>虱目魚排/炸</t>
    <phoneticPr fontId="3" type="noConversion"/>
  </si>
  <si>
    <t>洋芋.絞肉.蕃茄/煮</t>
    <phoneticPr fontId="3" type="noConversion"/>
  </si>
  <si>
    <t>蒲瓜.木耳/炒</t>
    <phoneticPr fontId="3" type="noConversion"/>
  </si>
  <si>
    <t>海帶芽.豆腐.味噌</t>
    <phoneticPr fontId="3" type="noConversion"/>
  </si>
  <si>
    <t>炒米粉</t>
    <phoneticPr fontId="3" type="noConversion"/>
  </si>
  <si>
    <t>照燒嫩雞</t>
    <phoneticPr fontId="3" type="noConversion"/>
  </si>
  <si>
    <t>海山醬蘿蔔煮</t>
    <phoneticPr fontId="3" type="noConversion"/>
  </si>
  <si>
    <t>肉燥四季豆</t>
    <phoneticPr fontId="3" type="noConversion"/>
  </si>
  <si>
    <t>羅宋湯</t>
    <phoneticPr fontId="3" type="noConversion"/>
  </si>
  <si>
    <t>蘿蔔.玉米.海帶/煮</t>
    <phoneticPr fontId="3" type="noConversion"/>
  </si>
  <si>
    <t>四季豆.絞肉.紅蘿蔔/炒</t>
    <phoneticPr fontId="3" type="noConversion"/>
  </si>
  <si>
    <t>高麗菜.蕃茄.洋蔥</t>
    <phoneticPr fontId="3" type="noConversion"/>
  </si>
  <si>
    <t>糙米飯</t>
    <phoneticPr fontId="3" type="noConversion"/>
  </si>
  <si>
    <t>蜜燒豬肉</t>
    <phoneticPr fontId="3" type="noConversion"/>
  </si>
  <si>
    <t>紹子豆腐</t>
    <phoneticPr fontId="3" type="noConversion"/>
  </si>
  <si>
    <t>鐵板銀芽肉絲</t>
    <phoneticPr fontId="3" type="noConversion"/>
  </si>
  <si>
    <t>季節蔬菜</t>
    <phoneticPr fontId="3" type="noConversion"/>
  </si>
  <si>
    <t>三絲蛋花湯</t>
    <phoneticPr fontId="3" type="noConversion"/>
  </si>
  <si>
    <t>豬肉.地瓜/燒</t>
    <phoneticPr fontId="3" type="noConversion"/>
  </si>
  <si>
    <t>豆腐.絞肉/燒</t>
    <phoneticPr fontId="3" type="noConversion"/>
  </si>
  <si>
    <t>豆芽.肉絲.韭菜/炒</t>
    <phoneticPr fontId="3" type="noConversion"/>
  </si>
  <si>
    <t>豆薯.肉絲.金針菇.雞蛋</t>
    <phoneticPr fontId="3" type="noConversion"/>
  </si>
  <si>
    <t>薏仁飯</t>
    <phoneticPr fontId="3" type="noConversion"/>
  </si>
  <si>
    <t>五香滷雞腿</t>
    <phoneticPr fontId="3" type="noConversion"/>
  </si>
  <si>
    <t>黃金炒蛋</t>
    <phoneticPr fontId="3" type="noConversion"/>
  </si>
  <si>
    <t>海帶干絲</t>
    <phoneticPr fontId="3" type="noConversion"/>
  </si>
  <si>
    <t>酸菜菇菇湯</t>
    <phoneticPr fontId="3" type="noConversion"/>
  </si>
  <si>
    <t>雞腿/滷</t>
    <phoneticPr fontId="3" type="noConversion"/>
  </si>
  <si>
    <t>玉米粒.雞蛋/炒</t>
    <phoneticPr fontId="3" type="noConversion"/>
  </si>
  <si>
    <t>海帶絲.白干絲.芹菜/炒</t>
    <phoneticPr fontId="3" type="noConversion"/>
  </si>
  <si>
    <t>酸菜.鴻喜菇.肉絲</t>
    <phoneticPr fontId="3" type="noConversion"/>
  </si>
  <si>
    <t>蒙古炒肉片</t>
    <phoneticPr fontId="3" type="noConversion"/>
  </si>
  <si>
    <t>雪菜炒百頁</t>
    <phoneticPr fontId="3" type="noConversion"/>
  </si>
  <si>
    <t>髮菜時蔬</t>
    <phoneticPr fontId="3" type="noConversion"/>
  </si>
  <si>
    <t>結頭排骨湯</t>
    <phoneticPr fontId="3" type="noConversion"/>
  </si>
  <si>
    <t>豬肉.豆芽/炒</t>
    <phoneticPr fontId="3" type="noConversion"/>
  </si>
  <si>
    <t>百頁豆腐.雪裡紅/炒</t>
    <phoneticPr fontId="3" type="noConversion"/>
  </si>
  <si>
    <t>大白菜.肉絲.紅蘿蔔.木耳.髮菜/煮</t>
    <phoneticPr fontId="3" type="noConversion"/>
  </si>
  <si>
    <t>豆薯.排骨</t>
    <phoneticPr fontId="3" type="noConversion"/>
  </si>
  <si>
    <t>蔬</t>
    <phoneticPr fontId="3" type="noConversion"/>
  </si>
  <si>
    <t>玉米蒸蛋</t>
    <phoneticPr fontId="3" type="noConversion"/>
  </si>
  <si>
    <t>咖哩油腐燉南瓜</t>
    <phoneticPr fontId="3" type="noConversion"/>
  </si>
  <si>
    <t>時蔬炒菇</t>
    <phoneticPr fontId="3" type="noConversion"/>
  </si>
  <si>
    <t>芹香蘿蔔湯</t>
    <phoneticPr fontId="3" type="noConversion"/>
  </si>
  <si>
    <t>雞蛋.玉米粒/蒸</t>
    <phoneticPr fontId="3" type="noConversion"/>
  </si>
  <si>
    <t>油豆腐.南瓜.紅蘿蔔/煮</t>
    <phoneticPr fontId="3" type="noConversion"/>
  </si>
  <si>
    <t>小黃瓜.洋蔥.杏鮑菇/炒</t>
    <phoneticPr fontId="3" type="noConversion"/>
  </si>
  <si>
    <t>白.紅蘿蔔.芹菜</t>
    <phoneticPr fontId="3" type="noConversion"/>
  </si>
  <si>
    <t>燕麥飯</t>
    <phoneticPr fontId="3" type="noConversion"/>
  </si>
  <si>
    <t>咖哩豬</t>
    <phoneticPr fontId="3" type="noConversion"/>
  </si>
  <si>
    <t>紅蘿蔔炒蛋</t>
    <phoneticPr fontId="3" type="noConversion"/>
  </si>
  <si>
    <t>冬瓜肉茸</t>
    <phoneticPr fontId="3" type="noConversion"/>
  </si>
  <si>
    <t>大滷豆腐湯</t>
    <phoneticPr fontId="3" type="noConversion"/>
  </si>
  <si>
    <t>豬肉.洋蔥/煮</t>
    <phoneticPr fontId="3" type="noConversion"/>
  </si>
  <si>
    <t>紅蘿蔔.雞蛋/炒</t>
    <phoneticPr fontId="3" type="noConversion"/>
  </si>
  <si>
    <t>冬瓜.絞肉/燒</t>
    <phoneticPr fontId="3" type="noConversion"/>
  </si>
  <si>
    <t>豆腐.金針菇.雞蛋.紅蘿蔔</t>
    <phoneticPr fontId="3" type="noConversion"/>
  </si>
  <si>
    <t>地瓜飯</t>
    <phoneticPr fontId="3" type="noConversion"/>
  </si>
  <si>
    <t>瓜仔雞</t>
    <phoneticPr fontId="3" type="noConversion"/>
  </si>
  <si>
    <t>麻油時蔬</t>
    <phoneticPr fontId="3" type="noConversion"/>
  </si>
  <si>
    <t>脆炒時蔬</t>
    <phoneticPr fontId="3" type="noConversion"/>
  </si>
  <si>
    <t>玉米肉絲湯</t>
    <phoneticPr fontId="3" type="noConversion"/>
  </si>
  <si>
    <t>雞肉.脆瓜/煮</t>
    <phoneticPr fontId="3" type="noConversion"/>
  </si>
  <si>
    <t>高麗菜.杏鮑菇.豆皮/煮</t>
    <phoneticPr fontId="3" type="noConversion"/>
  </si>
  <si>
    <t>蘿蔔.毛豆.絞肉/炒</t>
    <phoneticPr fontId="3" type="noConversion"/>
  </si>
  <si>
    <t>玉米粒.肉絲</t>
    <phoneticPr fontId="3" type="noConversion"/>
  </si>
  <si>
    <t>香鬆飯</t>
    <phoneticPr fontId="3" type="noConversion"/>
  </si>
  <si>
    <t>古早味豬排</t>
    <phoneticPr fontId="3" type="noConversion"/>
  </si>
  <si>
    <t>螞蟻上樹</t>
    <phoneticPr fontId="3" type="noConversion"/>
  </si>
  <si>
    <t>醋溜薯絲</t>
    <phoneticPr fontId="3" type="noConversion"/>
  </si>
  <si>
    <t>香菇雞湯</t>
    <phoneticPr fontId="3" type="noConversion"/>
  </si>
  <si>
    <t>豆奶</t>
    <phoneticPr fontId="3" type="noConversion"/>
  </si>
  <si>
    <t>冬粉.時蔬/煮</t>
    <phoneticPr fontId="3" type="noConversion"/>
  </si>
  <si>
    <t>洋芋絲.紅蘿蔔.木耳/炒</t>
    <phoneticPr fontId="3" type="noConversion"/>
  </si>
  <si>
    <t>雞肉.豆薯.香菇</t>
    <phoneticPr fontId="3" type="noConversion"/>
  </si>
  <si>
    <t>黃金小米飯</t>
    <phoneticPr fontId="3" type="noConversion"/>
  </si>
  <si>
    <t>檸香雞翅</t>
    <phoneticPr fontId="3" type="noConversion"/>
  </si>
  <si>
    <t>杏鮑菇滷豆干</t>
    <phoneticPr fontId="3" type="noConversion"/>
  </si>
  <si>
    <t>蒜香花椰</t>
    <phoneticPr fontId="3" type="noConversion"/>
  </si>
  <si>
    <t>燒仙草</t>
    <phoneticPr fontId="3" type="noConversion"/>
  </si>
  <si>
    <t>雞翅/烤</t>
    <phoneticPr fontId="3" type="noConversion"/>
  </si>
  <si>
    <t>豆干.杏鮑菇/滷</t>
    <phoneticPr fontId="3" type="noConversion"/>
  </si>
  <si>
    <t>花椰.玉米筍.紅蘿蔔/炒</t>
    <phoneticPr fontId="3" type="noConversion"/>
  </si>
  <si>
    <t>紅豆.地瓜圓.仙草汁</t>
    <phoneticPr fontId="3" type="noConversion"/>
  </si>
  <si>
    <t>薑汁豬肉</t>
    <phoneticPr fontId="3" type="noConversion"/>
  </si>
  <si>
    <t>彩繪玉米</t>
    <phoneticPr fontId="3" type="noConversion"/>
  </si>
  <si>
    <t>四季豆炒甜條</t>
    <phoneticPr fontId="3" type="noConversion"/>
  </si>
  <si>
    <t>白菜豆腐湯</t>
    <phoneticPr fontId="3" type="noConversion"/>
  </si>
  <si>
    <t>洋芋.玉米.毛豆/煮</t>
    <phoneticPr fontId="3" type="noConversion"/>
  </si>
  <si>
    <t>四季豆.甜不辣/炒</t>
    <phoneticPr fontId="3" type="noConversion"/>
  </si>
  <si>
    <t>大白菜.豆腐.金針菇</t>
    <phoneticPr fontId="3" type="noConversion"/>
  </si>
  <si>
    <t>鹹酥雞</t>
    <phoneticPr fontId="3" type="noConversion"/>
  </si>
  <si>
    <t>蕃茄炒蛋</t>
    <phoneticPr fontId="3" type="noConversion"/>
  </si>
  <si>
    <t>回鍋豆干</t>
    <phoneticPr fontId="3" type="noConversion"/>
  </si>
  <si>
    <t>青木瓜肉片湯</t>
    <phoneticPr fontId="3" type="noConversion"/>
  </si>
  <si>
    <t>雞肉/炸</t>
    <phoneticPr fontId="3" type="noConversion"/>
  </si>
  <si>
    <t>雞蛋.蕃茄/炒</t>
    <phoneticPr fontId="3" type="noConversion"/>
  </si>
  <si>
    <t>豆干片.高麗菜.紅蘿蔔/炒</t>
    <phoneticPr fontId="3" type="noConversion"/>
  </si>
  <si>
    <t>青木瓜.肉片</t>
    <phoneticPr fontId="3" type="noConversion"/>
  </si>
  <si>
    <t>藥燉排骨</t>
    <phoneticPr fontId="3" type="noConversion"/>
  </si>
  <si>
    <t>醬燒豆腐</t>
    <phoneticPr fontId="3" type="noConversion"/>
  </si>
  <si>
    <t>木須白菜</t>
    <phoneticPr fontId="3" type="noConversion"/>
  </si>
  <si>
    <t>薑絲海芽湯</t>
    <phoneticPr fontId="3" type="noConversion"/>
  </si>
  <si>
    <t>豬肉.結頭菜.枸杞/燉</t>
    <phoneticPr fontId="3" type="noConversion"/>
  </si>
  <si>
    <t>豆腐.香菇/燒</t>
    <phoneticPr fontId="3" type="noConversion"/>
  </si>
  <si>
    <t>大白菜.木耳.紅蘿蔔/煮</t>
    <phoneticPr fontId="3" type="noConversion"/>
  </si>
  <si>
    <t>海帶芽.金針菇</t>
    <phoneticPr fontId="3" type="noConversion"/>
  </si>
  <si>
    <t>茄汁螺旋麵</t>
    <phoneticPr fontId="3" type="noConversion"/>
  </si>
  <si>
    <t>芝麻烤腿排</t>
    <phoneticPr fontId="3" type="noConversion"/>
  </si>
  <si>
    <t>椒鹽地瓜條</t>
    <phoneticPr fontId="3" type="noConversion"/>
  </si>
  <si>
    <t>鮮菇花椰</t>
    <phoneticPr fontId="3" type="noConversion"/>
  </si>
  <si>
    <t>蔬菜濃湯</t>
    <phoneticPr fontId="44" type="noConversion"/>
  </si>
  <si>
    <t>腿排/烤</t>
    <phoneticPr fontId="3" type="noConversion"/>
  </si>
  <si>
    <t>地瓜/炸</t>
    <phoneticPr fontId="3" type="noConversion"/>
  </si>
  <si>
    <t>花椰菜.香菇/炒</t>
    <phoneticPr fontId="3" type="noConversion"/>
  </si>
  <si>
    <t>洋芋.高麗菜.玉米</t>
    <phoneticPr fontId="44" type="noConversion"/>
  </si>
  <si>
    <t>沙茶豬肉</t>
    <phoneticPr fontId="3" type="noConversion"/>
  </si>
  <si>
    <t>時蔬寬粉</t>
    <phoneticPr fontId="3" type="noConversion"/>
  </si>
  <si>
    <t>蘿蔔肉羹</t>
    <phoneticPr fontId="3" type="noConversion"/>
  </si>
  <si>
    <t>季節 蔬菜</t>
    <phoneticPr fontId="3" type="noConversion"/>
  </si>
  <si>
    <t>味噌豆腐湯</t>
    <phoneticPr fontId="3" type="noConversion"/>
  </si>
  <si>
    <t>豬肉.洋蔥/燒</t>
    <phoneticPr fontId="3" type="noConversion"/>
  </si>
  <si>
    <t>蘿蔔.肉羹.紅蘿蔔/煮</t>
    <phoneticPr fontId="3" type="noConversion"/>
  </si>
  <si>
    <t>豆腐.味噌</t>
    <phoneticPr fontId="3" type="noConversion"/>
  </si>
  <si>
    <t>豆瓣魚丁</t>
    <phoneticPr fontId="3" type="noConversion"/>
  </si>
  <si>
    <t>瓜仔肉</t>
    <phoneticPr fontId="3" type="noConversion"/>
  </si>
  <si>
    <t>咖哩洋芋</t>
    <phoneticPr fontId="3" type="noConversion"/>
  </si>
  <si>
    <t>客家米粉湯</t>
    <phoneticPr fontId="3" type="noConversion"/>
  </si>
  <si>
    <t>魚丁.洋蔥/燒</t>
    <phoneticPr fontId="3" type="noConversion"/>
  </si>
  <si>
    <t>干丁.絞肉.絞瓜/煮</t>
    <phoneticPr fontId="3" type="noConversion"/>
  </si>
  <si>
    <t>洋芋.紅蘿蔔/煮</t>
    <phoneticPr fontId="3" type="noConversion"/>
  </si>
  <si>
    <t>粗米粉.絞肉.香菇絲.芹菜</t>
    <phoneticPr fontId="3" type="noConversion"/>
  </si>
  <si>
    <t>御膳大排</t>
    <phoneticPr fontId="3" type="noConversion"/>
  </si>
  <si>
    <t>京醬肉絲</t>
    <phoneticPr fontId="3" type="noConversion"/>
  </si>
  <si>
    <t>脆炒蒲瓜</t>
    <phoneticPr fontId="3" type="noConversion"/>
  </si>
  <si>
    <t>蕃茄蔬菜湯</t>
    <phoneticPr fontId="3" type="noConversion"/>
  </si>
  <si>
    <t>豆薯.肉絲/炒</t>
    <phoneticPr fontId="3" type="noConversion"/>
  </si>
  <si>
    <t>蒲瓜.紅蘿蔔.木耳/炒</t>
    <phoneticPr fontId="3" type="noConversion"/>
  </si>
  <si>
    <t>高麗菜.蕃茄</t>
    <phoneticPr fontId="3" type="noConversion"/>
  </si>
  <si>
    <t>蔥燒雞</t>
    <phoneticPr fontId="3" type="noConversion"/>
  </si>
  <si>
    <t>玉米肉茸</t>
    <phoneticPr fontId="3" type="noConversion"/>
  </si>
  <si>
    <t>海帶炒銀芽</t>
    <phoneticPr fontId="3" type="noConversion"/>
  </si>
  <si>
    <t>酸辣湯</t>
    <phoneticPr fontId="3" type="noConversion"/>
  </si>
  <si>
    <t>玉米粒.絞肉/煮</t>
    <phoneticPr fontId="3" type="noConversion"/>
  </si>
  <si>
    <t>海帶絲.豆芽.肉絲/炒</t>
    <phoneticPr fontId="3" type="noConversion"/>
  </si>
  <si>
    <t>豆腐.金針菇.肉絲.雞蛋</t>
    <phoneticPr fontId="3" type="noConversion"/>
  </si>
  <si>
    <t>筍乾扣肉</t>
    <phoneticPr fontId="3" type="noConversion"/>
  </si>
  <si>
    <t>冬瓜煮</t>
    <phoneticPr fontId="3" type="noConversion"/>
  </si>
  <si>
    <t>結頭雞湯</t>
    <phoneticPr fontId="3" type="noConversion"/>
  </si>
  <si>
    <t>豬肉.筍干/燒</t>
    <phoneticPr fontId="3" type="noConversion"/>
  </si>
  <si>
    <t>蘿蔔糕/燒</t>
    <phoneticPr fontId="3" type="noConversion"/>
  </si>
  <si>
    <t>冬瓜.虱目魚丸.紅蘿蔔.木耳/煮</t>
    <phoneticPr fontId="3" type="noConversion"/>
  </si>
  <si>
    <t>結頭菜.雞肉</t>
    <phoneticPr fontId="3" type="noConversion"/>
  </si>
  <si>
    <t>和平紀念日</t>
    <phoneticPr fontId="3" type="noConversion"/>
  </si>
  <si>
    <t>麻油雞</t>
    <phoneticPr fontId="3" type="noConversion"/>
  </si>
  <si>
    <t>海結滷麵輪</t>
    <phoneticPr fontId="3" type="noConversion"/>
  </si>
  <si>
    <t>三色炒蛋</t>
    <phoneticPr fontId="3" type="noConversion"/>
  </si>
  <si>
    <t>酸菜肉片湯</t>
    <phoneticPr fontId="3" type="noConversion"/>
  </si>
  <si>
    <t>雞肉.高麗菜.米血/煮</t>
    <phoneticPr fontId="3" type="noConversion"/>
  </si>
  <si>
    <t>蘿蔔.海帶結.麵輪/滷</t>
    <phoneticPr fontId="3" type="noConversion"/>
  </si>
  <si>
    <t>雞蛋.洋芋.玉米.紅蘿蔔/炒</t>
    <phoneticPr fontId="3" type="noConversion"/>
  </si>
  <si>
    <t>酸菜.肉片</t>
    <phoneticPr fontId="3" type="noConversion"/>
  </si>
  <si>
    <t>**每月最後一週四供應水果</t>
    <phoneticPr fontId="3" type="noConversion"/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</si>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</sst>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6"/>
      <color theme="1"/>
      <name val="王漢宗超明體繁"/>
      <family val="1"/>
      <charset val="136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6"/>
      <color rgb="FFFF0000"/>
      <name val="王漢宗中隸書繁"/>
      <family val="3"/>
      <charset val="136"/>
    </font>
    <font>
      <b/>
      <sz val="16"/>
      <color theme="1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sz val="9"/>
      <name val="新細明體"/>
      <family val="1"/>
      <charset val="136"/>
      <scheme val="minor"/>
    </font>
    <font>
      <sz val="10"/>
      <color theme="1"/>
      <name val="王漢宗中隸書繁"/>
      <family val="3"/>
      <charset val="136"/>
    </font>
    <font>
      <sz val="10"/>
      <color theme="1"/>
      <name val="新細明體"/>
      <family val="2"/>
      <charset val="136"/>
      <scheme val="minor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</cellStyleXfs>
  <cellXfs count="268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 shrinkToFit="1"/>
    </xf>
    <xf numFmtId="0" fontId="12" fillId="2" borderId="6" xfId="2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wrapText="1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6" fillId="0" borderId="0" xfId="2" applyFont="1" applyAlignment="1">
      <alignment horizontal="left" vertical="center"/>
    </xf>
    <xf numFmtId="0" fontId="18" fillId="0" borderId="0" xfId="2" applyFont="1">
      <alignment vertical="center"/>
    </xf>
    <xf numFmtId="0" fontId="19" fillId="0" borderId="0" xfId="0" applyFont="1">
      <alignment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177" fontId="11" fillId="2" borderId="4" xfId="1" applyNumberFormat="1" applyFont="1" applyFill="1" applyBorder="1" applyAlignment="1">
      <alignment horizontal="center" vertical="center" wrapText="1"/>
    </xf>
    <xf numFmtId="177" fontId="11" fillId="2" borderId="10" xfId="1" applyNumberFormat="1" applyFont="1" applyFill="1" applyBorder="1" applyAlignment="1">
      <alignment horizontal="center" vertical="center" wrapText="1"/>
    </xf>
    <xf numFmtId="176" fontId="10" fillId="2" borderId="11" xfId="2" applyNumberFormat="1" applyFont="1" applyFill="1" applyBorder="1" applyAlignment="1">
      <alignment horizontal="center" vertical="center" shrinkToFit="1"/>
    </xf>
    <xf numFmtId="176" fontId="10" fillId="2" borderId="15" xfId="2" applyNumberFormat="1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176" fontId="10" fillId="2" borderId="5" xfId="2" applyNumberFormat="1" applyFont="1" applyFill="1" applyBorder="1" applyAlignment="1">
      <alignment horizontal="center" vertical="center" shrinkToFi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177" fontId="11" fillId="2" borderId="14" xfId="1" applyNumberFormat="1" applyFont="1" applyFill="1" applyBorder="1" applyAlignment="1">
      <alignment horizontal="center" vertical="center" wrapText="1"/>
    </xf>
    <xf numFmtId="176" fontId="10" fillId="2" borderId="19" xfId="2" applyNumberFormat="1" applyFont="1" applyFill="1" applyBorder="1" applyAlignment="1">
      <alignment horizontal="center" vertical="center" shrinkToFi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12" xfId="2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1" fillId="2" borderId="21" xfId="1" applyFont="1" applyFill="1" applyBorder="1" applyAlignment="1">
      <alignment horizontal="center" vertical="center"/>
    </xf>
    <xf numFmtId="0" fontId="11" fillId="2" borderId="24" xfId="1" applyFont="1" applyFill="1" applyBorder="1" applyAlignment="1">
      <alignment horizontal="center" vertical="center"/>
    </xf>
    <xf numFmtId="177" fontId="11" fillId="2" borderId="22" xfId="1" applyNumberFormat="1" applyFont="1" applyFill="1" applyBorder="1" applyAlignment="1">
      <alignment horizontal="center" vertical="center" wrapText="1"/>
    </xf>
    <xf numFmtId="177" fontId="11" fillId="2" borderId="25" xfId="1" applyNumberFormat="1" applyFont="1" applyFill="1" applyBorder="1" applyAlignment="1">
      <alignment horizontal="center" vertical="center" wrapText="1"/>
    </xf>
    <xf numFmtId="176" fontId="15" fillId="2" borderId="11" xfId="2" applyNumberFormat="1" applyFont="1" applyFill="1" applyBorder="1" applyAlignment="1">
      <alignment horizontal="center" vertical="center" shrinkToFit="1"/>
    </xf>
    <xf numFmtId="176" fontId="15" fillId="2" borderId="15" xfId="2" applyNumberFormat="1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1" fillId="2" borderId="26" xfId="1" applyFont="1" applyFill="1" applyBorder="1" applyAlignment="1">
      <alignment horizontal="center" vertical="center"/>
    </xf>
    <xf numFmtId="0" fontId="11" fillId="2" borderId="26" xfId="1" applyFont="1" applyFill="1" applyBorder="1" applyAlignment="1">
      <alignment horizontal="center" vertical="center" wrapText="1"/>
    </xf>
    <xf numFmtId="0" fontId="11" fillId="2" borderId="26" xfId="2" applyFont="1" applyFill="1" applyBorder="1" applyAlignment="1">
      <alignment horizontal="center" vertical="center" shrinkToFit="1"/>
    </xf>
    <xf numFmtId="0" fontId="11" fillId="2" borderId="30" xfId="1" applyFont="1" applyFill="1" applyBorder="1" applyAlignment="1">
      <alignment horizontal="center" vertical="center" wrapText="1"/>
    </xf>
    <xf numFmtId="177" fontId="11" fillId="2" borderId="31" xfId="1" applyNumberFormat="1" applyFont="1" applyFill="1" applyBorder="1" applyAlignment="1">
      <alignment horizontal="center" vertical="center" wrapText="1"/>
    </xf>
    <xf numFmtId="176" fontId="10" fillId="2" borderId="32" xfId="2" applyNumberFormat="1" applyFont="1" applyFill="1" applyBorder="1" applyAlignment="1">
      <alignment horizontal="center" vertical="center" shrinkToFi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1" fillId="2" borderId="30" xfId="2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1" fillId="2" borderId="30" xfId="1" applyFont="1" applyFill="1" applyBorder="1" applyAlignment="1">
      <alignment horizontal="center" vertical="center"/>
    </xf>
    <xf numFmtId="176" fontId="15" fillId="2" borderId="27" xfId="2" applyNumberFormat="1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11" fillId="2" borderId="33" xfId="1" applyFont="1" applyFill="1" applyBorder="1" applyAlignment="1">
      <alignment horizontal="center" vertical="center"/>
    </xf>
    <xf numFmtId="0" fontId="12" fillId="2" borderId="30" xfId="2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 wrapText="1" shrinkToFit="1"/>
    </xf>
    <xf numFmtId="0" fontId="12" fillId="2" borderId="37" xfId="0" applyFont="1" applyFill="1" applyBorder="1" applyAlignment="1">
      <alignment horizontal="center" vertical="center" shrinkToFit="1"/>
    </xf>
    <xf numFmtId="0" fontId="11" fillId="2" borderId="37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 wrapText="1"/>
    </xf>
    <xf numFmtId="177" fontId="11" fillId="2" borderId="38" xfId="1" applyNumberFormat="1" applyFont="1" applyFill="1" applyBorder="1" applyAlignment="1">
      <alignment horizontal="center" vertical="center" wrapText="1"/>
    </xf>
    <xf numFmtId="0" fontId="11" fillId="2" borderId="40" xfId="1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 wrapText="1" shrinkToFit="1"/>
    </xf>
    <xf numFmtId="176" fontId="10" fillId="2" borderId="39" xfId="2" applyNumberFormat="1" applyFont="1" applyFill="1" applyBorder="1" applyAlignment="1">
      <alignment horizontal="center" vertical="center" shrinkToFit="1"/>
    </xf>
    <xf numFmtId="176" fontId="20" fillId="0" borderId="1" xfId="1" applyNumberFormat="1" applyFont="1" applyBorder="1" applyAlignment="1">
      <alignment horizontal="center" vertical="center" textRotation="255"/>
    </xf>
    <xf numFmtId="0" fontId="21" fillId="0" borderId="2" xfId="1" applyFont="1" applyBorder="1" applyAlignment="1">
      <alignment horizontal="center" vertical="center" textRotation="255"/>
    </xf>
    <xf numFmtId="0" fontId="22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0" fontId="22" fillId="0" borderId="41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5" fillId="0" borderId="42" xfId="1" applyFont="1" applyBorder="1" applyAlignment="1">
      <alignment horizontal="center" vertical="center" wrapText="1"/>
    </xf>
    <xf numFmtId="0" fontId="26" fillId="0" borderId="0" xfId="0" applyFont="1">
      <alignment vertical="center"/>
    </xf>
    <xf numFmtId="176" fontId="27" fillId="2" borderId="29" xfId="2" applyNumberFormat="1" applyFont="1" applyFill="1" applyBorder="1" applyAlignment="1">
      <alignment horizontal="center" vertical="center" shrinkToFit="1"/>
    </xf>
    <xf numFmtId="0" fontId="28" fillId="2" borderId="30" xfId="2" applyFont="1" applyFill="1" applyBorder="1" applyAlignment="1">
      <alignment horizontal="center" vertical="center" shrinkToFit="1"/>
    </xf>
    <xf numFmtId="0" fontId="29" fillId="2" borderId="43" xfId="2" applyFont="1" applyFill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76" fontId="27" fillId="2" borderId="15" xfId="2" applyNumberFormat="1" applyFont="1" applyFill="1" applyBorder="1" applyAlignment="1">
      <alignment horizontal="center" vertical="center" shrinkToFit="1"/>
    </xf>
    <xf numFmtId="0" fontId="28" fillId="2" borderId="16" xfId="2" applyFont="1" applyFill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76" fontId="27" fillId="2" borderId="32" xfId="2" applyNumberFormat="1" applyFont="1" applyFill="1" applyBorder="1" applyAlignment="1">
      <alignment horizontal="center" vertical="center" shrinkToFit="1"/>
    </xf>
    <xf numFmtId="0" fontId="28" fillId="2" borderId="49" xfId="2" applyFont="1" applyFill="1" applyBorder="1" applyAlignment="1">
      <alignment horizontal="center" vertical="center" shrinkToFit="1"/>
    </xf>
    <xf numFmtId="0" fontId="29" fillId="2" borderId="12" xfId="2" applyFont="1" applyFill="1" applyBorder="1" applyAlignment="1">
      <alignment horizontal="center" vertical="center" shrinkToFit="1"/>
    </xf>
    <xf numFmtId="0" fontId="30" fillId="2" borderId="12" xfId="2" applyFont="1" applyFill="1" applyBorder="1" applyAlignment="1">
      <alignment horizontal="center" vertical="center" shrinkToFit="1"/>
    </xf>
    <xf numFmtId="0" fontId="31" fillId="2" borderId="12" xfId="2" applyFont="1" applyFill="1" applyBorder="1" applyAlignment="1">
      <alignment horizontal="center" vertical="center" shrinkToFit="1"/>
    </xf>
    <xf numFmtId="0" fontId="31" fillId="2" borderId="13" xfId="2" applyFont="1" applyFill="1" applyBorder="1" applyAlignment="1">
      <alignment horizontal="center" vertical="center" shrinkToFit="1"/>
    </xf>
    <xf numFmtId="0" fontId="33" fillId="2" borderId="50" xfId="3" applyFont="1" applyFill="1" applyBorder="1" applyAlignment="1">
      <alignment horizontal="center" vertical="center" wrapText="1" shrinkToFit="1"/>
    </xf>
    <xf numFmtId="0" fontId="34" fillId="2" borderId="12" xfId="2" applyFont="1" applyFill="1" applyBorder="1" applyAlignment="1">
      <alignment horizontal="center" vertical="center" shrinkToFit="1"/>
    </xf>
    <xf numFmtId="0" fontId="35" fillId="2" borderId="21" xfId="1" applyFont="1" applyFill="1" applyBorder="1" applyAlignment="1">
      <alignment horizontal="center" vertical="center"/>
    </xf>
    <xf numFmtId="0" fontId="35" fillId="2" borderId="12" xfId="1" applyFont="1" applyFill="1" applyBorder="1" applyAlignment="1">
      <alignment horizontal="center" vertical="center"/>
    </xf>
    <xf numFmtId="0" fontId="35" fillId="2" borderId="12" xfId="1" applyFont="1" applyFill="1" applyBorder="1" applyAlignment="1">
      <alignment horizontal="center" vertical="center" wrapText="1"/>
    </xf>
    <xf numFmtId="0" fontId="36" fillId="2" borderId="12" xfId="1" applyFont="1" applyFill="1" applyBorder="1" applyAlignment="1">
      <alignment horizontal="center" vertical="center" wrapText="1"/>
    </xf>
    <xf numFmtId="177" fontId="35" fillId="2" borderId="13" xfId="1" applyNumberFormat="1" applyFont="1" applyFill="1" applyBorder="1" applyAlignment="1">
      <alignment horizontal="center" vertical="center" wrapText="1"/>
    </xf>
    <xf numFmtId="0" fontId="36" fillId="2" borderId="51" xfId="1" applyFont="1" applyFill="1" applyBorder="1" applyAlignment="1">
      <alignment horizontal="center" vertical="center" wrapText="1"/>
    </xf>
    <xf numFmtId="176" fontId="27" fillId="2" borderId="23" xfId="2" applyNumberFormat="1" applyFont="1" applyFill="1" applyBorder="1" applyAlignment="1">
      <alignment horizontal="center" vertical="center" shrinkToFit="1"/>
    </xf>
    <xf numFmtId="0" fontId="28" fillId="2" borderId="52" xfId="2" applyFont="1" applyFill="1" applyBorder="1" applyAlignment="1">
      <alignment horizontal="center" vertical="center" shrinkToFit="1"/>
    </xf>
    <xf numFmtId="0" fontId="33" fillId="2" borderId="18" xfId="0" applyFont="1" applyFill="1" applyBorder="1" applyAlignment="1">
      <alignment horizontal="center" vertical="center" shrinkToFit="1"/>
    </xf>
    <xf numFmtId="0" fontId="33" fillId="2" borderId="18" xfId="2" applyFont="1" applyFill="1" applyBorder="1" applyAlignment="1">
      <alignment horizontal="center" vertical="center" shrinkToFit="1"/>
    </xf>
    <xf numFmtId="0" fontId="33" fillId="2" borderId="17" xfId="2" applyFont="1" applyFill="1" applyBorder="1" applyAlignment="1">
      <alignment horizontal="center" vertical="center" shrinkToFit="1"/>
    </xf>
    <xf numFmtId="0" fontId="29" fillId="2" borderId="53" xfId="0" applyFont="1" applyFill="1" applyBorder="1" applyAlignment="1">
      <alignment horizontal="center" vertical="center" wrapText="1" shrinkToFit="1"/>
    </xf>
    <xf numFmtId="0" fontId="37" fillId="2" borderId="34" xfId="2" applyFont="1" applyFill="1" applyBorder="1" applyAlignment="1">
      <alignment horizontal="center" vertical="center" shrinkToFit="1"/>
    </xf>
    <xf numFmtId="176" fontId="38" fillId="2" borderId="11" xfId="2" applyNumberFormat="1" applyFont="1" applyFill="1" applyBorder="1" applyAlignment="1">
      <alignment horizontal="center" vertical="center" shrinkToFit="1"/>
    </xf>
    <xf numFmtId="0" fontId="33" fillId="2" borderId="12" xfId="2" applyFont="1" applyFill="1" applyBorder="1" applyAlignment="1">
      <alignment horizontal="center" vertical="center" shrinkToFit="1"/>
    </xf>
    <xf numFmtId="0" fontId="31" fillId="2" borderId="28" xfId="2" applyFont="1" applyFill="1" applyBorder="1" applyAlignment="1">
      <alignment horizontal="center" vertical="center" shrinkToFit="1"/>
    </xf>
    <xf numFmtId="0" fontId="39" fillId="2" borderId="12" xfId="2" applyFont="1" applyFill="1" applyBorder="1" applyAlignment="1">
      <alignment horizontal="center" vertical="center" shrinkToFit="1"/>
    </xf>
    <xf numFmtId="0" fontId="35" fillId="2" borderId="33" xfId="1" applyFont="1" applyFill="1" applyBorder="1" applyAlignment="1">
      <alignment horizontal="center" vertical="center"/>
    </xf>
    <xf numFmtId="0" fontId="35" fillId="2" borderId="26" xfId="1" applyFont="1" applyFill="1" applyBorder="1" applyAlignment="1">
      <alignment horizontal="center" vertical="center"/>
    </xf>
    <xf numFmtId="0" fontId="35" fillId="2" borderId="26" xfId="1" applyFont="1" applyFill="1" applyBorder="1" applyAlignment="1">
      <alignment horizontal="center" vertical="center" wrapText="1"/>
    </xf>
    <xf numFmtId="0" fontId="23" fillId="2" borderId="26" xfId="1" applyFont="1" applyFill="1" applyBorder="1" applyAlignment="1">
      <alignment horizontal="center" vertical="center" wrapText="1"/>
    </xf>
    <xf numFmtId="177" fontId="35" fillId="2" borderId="35" xfId="1" applyNumberFormat="1" applyFont="1" applyFill="1" applyBorder="1" applyAlignment="1">
      <alignment horizontal="center" vertical="center" wrapText="1"/>
    </xf>
    <xf numFmtId="0" fontId="36" fillId="2" borderId="54" xfId="1" applyFont="1" applyFill="1" applyBorder="1" applyAlignment="1">
      <alignment horizontal="center" vertical="center" wrapText="1"/>
    </xf>
    <xf numFmtId="176" fontId="38" fillId="2" borderId="15" xfId="2" applyNumberFormat="1" applyFont="1" applyFill="1" applyBorder="1" applyAlignment="1">
      <alignment horizontal="center" vertical="center" shrinkToFit="1"/>
    </xf>
    <xf numFmtId="0" fontId="33" fillId="2" borderId="16" xfId="2" applyFont="1" applyFill="1" applyBorder="1" applyAlignment="1">
      <alignment horizontal="center" vertical="center" shrinkToFit="1"/>
    </xf>
    <xf numFmtId="0" fontId="33" fillId="2" borderId="12" xfId="0" applyFont="1" applyFill="1" applyBorder="1" applyAlignment="1">
      <alignment horizontal="center" vertical="center" shrinkToFit="1"/>
    </xf>
    <xf numFmtId="0" fontId="33" fillId="2" borderId="12" xfId="2" applyFont="1" applyFill="1" applyBorder="1" applyAlignment="1">
      <alignment horizontal="center" vertical="center" shrinkToFit="1"/>
    </xf>
    <xf numFmtId="0" fontId="33" fillId="2" borderId="16" xfId="2" applyFont="1" applyFill="1" applyBorder="1" applyAlignment="1">
      <alignment horizontal="center" vertical="center" shrinkToFit="1"/>
    </xf>
    <xf numFmtId="0" fontId="29" fillId="2" borderId="50" xfId="0" applyFont="1" applyFill="1" applyBorder="1" applyAlignment="1">
      <alignment horizontal="center" vertical="center" wrapText="1" shrinkToFit="1"/>
    </xf>
    <xf numFmtId="0" fontId="28" fillId="2" borderId="12" xfId="2" applyFont="1" applyFill="1" applyBorder="1" applyAlignment="1">
      <alignment horizontal="center" vertical="center" shrinkToFit="1"/>
    </xf>
    <xf numFmtId="0" fontId="35" fillId="2" borderId="24" xfId="1" applyFont="1" applyFill="1" applyBorder="1" applyAlignment="1">
      <alignment horizontal="center" vertical="center"/>
    </xf>
    <xf numFmtId="0" fontId="35" fillId="2" borderId="18" xfId="1" applyFont="1" applyFill="1" applyBorder="1" applyAlignment="1">
      <alignment horizontal="center" vertical="center"/>
    </xf>
    <xf numFmtId="0" fontId="35" fillId="2" borderId="18" xfId="1" applyFont="1" applyFill="1" applyBorder="1" applyAlignment="1">
      <alignment horizontal="center" vertical="center" wrapText="1"/>
    </xf>
    <xf numFmtId="0" fontId="23" fillId="2" borderId="18" xfId="1" applyFont="1" applyFill="1" applyBorder="1" applyAlignment="1">
      <alignment horizontal="center" vertical="center" wrapText="1"/>
    </xf>
    <xf numFmtId="177" fontId="35" fillId="2" borderId="17" xfId="1" applyNumberFormat="1" applyFont="1" applyFill="1" applyBorder="1" applyAlignment="1">
      <alignment horizontal="center" vertical="center" wrapText="1"/>
    </xf>
    <xf numFmtId="0" fontId="36" fillId="2" borderId="55" xfId="1" applyFont="1" applyFill="1" applyBorder="1" applyAlignment="1">
      <alignment horizontal="center" vertical="center" wrapText="1"/>
    </xf>
    <xf numFmtId="176" fontId="27" fillId="2" borderId="27" xfId="2" applyNumberFormat="1" applyFont="1" applyFill="1" applyBorder="1" applyAlignment="1">
      <alignment horizontal="center" vertical="center" shrinkToFit="1"/>
    </xf>
    <xf numFmtId="0" fontId="28" fillId="2" borderId="28" xfId="2" applyFont="1" applyFill="1" applyBorder="1" applyAlignment="1">
      <alignment horizontal="center" vertical="center" shrinkToFit="1"/>
    </xf>
    <xf numFmtId="0" fontId="29" fillId="2" borderId="20" xfId="2" applyFont="1" applyFill="1" applyBorder="1" applyAlignment="1">
      <alignment horizontal="center" vertical="center" shrinkToFit="1"/>
    </xf>
    <xf numFmtId="0" fontId="30" fillId="2" borderId="26" xfId="2" applyFont="1" applyFill="1" applyBorder="1" applyAlignment="1">
      <alignment horizontal="center" vertical="center" shrinkToFit="1"/>
    </xf>
    <xf numFmtId="0" fontId="31" fillId="2" borderId="26" xfId="2" applyFont="1" applyFill="1" applyBorder="1" applyAlignment="1">
      <alignment horizontal="center" vertical="center" shrinkToFit="1"/>
    </xf>
    <xf numFmtId="0" fontId="33" fillId="2" borderId="35" xfId="3" applyFont="1" applyFill="1" applyBorder="1" applyAlignment="1">
      <alignment horizontal="center" vertical="center" wrapText="1" shrinkToFit="1"/>
    </xf>
    <xf numFmtId="0" fontId="40" fillId="2" borderId="26" xfId="2" applyFont="1" applyFill="1" applyBorder="1" applyAlignment="1">
      <alignment horizontal="center" vertical="center" shrinkToFit="1"/>
    </xf>
    <xf numFmtId="176" fontId="27" fillId="2" borderId="11" xfId="2" applyNumberFormat="1" applyFont="1" applyFill="1" applyBorder="1" applyAlignment="1">
      <alignment horizontal="center" vertical="center" shrinkToFit="1"/>
    </xf>
    <xf numFmtId="0" fontId="28" fillId="2" borderId="18" xfId="2" applyFont="1" applyFill="1" applyBorder="1" applyAlignment="1">
      <alignment horizontal="center" vertical="center" shrinkToFit="1"/>
    </xf>
    <xf numFmtId="0" fontId="33" fillId="2" borderId="13" xfId="0" applyFont="1" applyFill="1" applyBorder="1" applyAlignment="1">
      <alignment horizontal="center" vertical="center" shrinkToFit="1"/>
    </xf>
    <xf numFmtId="0" fontId="33" fillId="2" borderId="17" xfId="0" applyFont="1" applyFill="1" applyBorder="1" applyAlignment="1">
      <alignment horizontal="center" vertical="center" wrapText="1" shrinkToFit="1"/>
    </xf>
    <xf numFmtId="0" fontId="41" fillId="2" borderId="12" xfId="2" applyFont="1" applyFill="1" applyBorder="1" applyAlignment="1">
      <alignment horizontal="center" vertical="center" shrinkToFit="1"/>
    </xf>
    <xf numFmtId="0" fontId="23" fillId="2" borderId="12" xfId="1" applyFont="1" applyFill="1" applyBorder="1" applyAlignment="1">
      <alignment horizontal="center" vertical="center" wrapText="1"/>
    </xf>
    <xf numFmtId="176" fontId="27" fillId="2" borderId="19" xfId="2" applyNumberFormat="1" applyFont="1" applyFill="1" applyBorder="1" applyAlignment="1">
      <alignment horizontal="center" vertical="center" shrinkToFit="1"/>
    </xf>
    <xf numFmtId="0" fontId="28" fillId="2" borderId="56" xfId="2" applyFont="1" applyFill="1" applyBorder="1" applyAlignment="1">
      <alignment horizontal="center" vertical="center" shrinkToFit="1"/>
    </xf>
    <xf numFmtId="0" fontId="29" fillId="2" borderId="26" xfId="2" applyFont="1" applyFill="1" applyBorder="1" applyAlignment="1">
      <alignment horizontal="center" vertical="center" shrinkToFit="1"/>
    </xf>
    <xf numFmtId="0" fontId="34" fillId="2" borderId="26" xfId="2" applyFont="1" applyFill="1" applyBorder="1" applyAlignment="1">
      <alignment horizontal="center" vertical="center" shrinkToFit="1"/>
    </xf>
    <xf numFmtId="0" fontId="36" fillId="2" borderId="26" xfId="1" applyFont="1" applyFill="1" applyBorder="1" applyAlignment="1">
      <alignment horizontal="center" vertical="center" wrapText="1"/>
    </xf>
    <xf numFmtId="0" fontId="28" fillId="2" borderId="57" xfId="2" applyFont="1" applyFill="1" applyBorder="1" applyAlignment="1">
      <alignment horizontal="center" vertical="center" shrinkToFit="1"/>
    </xf>
    <xf numFmtId="0" fontId="33" fillId="2" borderId="9" xfId="0" applyFont="1" applyFill="1" applyBorder="1" applyAlignment="1">
      <alignment horizontal="center" vertical="center" wrapText="1" shrinkToFit="1"/>
    </xf>
    <xf numFmtId="0" fontId="37" fillId="2" borderId="12" xfId="2" applyFont="1" applyFill="1" applyBorder="1" applyAlignment="1">
      <alignment horizontal="center" vertical="center" shrinkToFit="1"/>
    </xf>
    <xf numFmtId="0" fontId="35" fillId="2" borderId="8" xfId="1" applyFont="1" applyFill="1" applyBorder="1" applyAlignment="1">
      <alignment horizontal="center" vertical="center"/>
    </xf>
    <xf numFmtId="0" fontId="35" fillId="2" borderId="8" xfId="1" applyFont="1" applyFill="1" applyBorder="1" applyAlignment="1">
      <alignment horizontal="center" vertical="center" wrapText="1"/>
    </xf>
    <xf numFmtId="0" fontId="36" fillId="2" borderId="8" xfId="1" applyFont="1" applyFill="1" applyBorder="1" applyAlignment="1">
      <alignment horizontal="center" vertical="center" wrapText="1"/>
    </xf>
    <xf numFmtId="177" fontId="35" fillId="2" borderId="9" xfId="1" applyNumberFormat="1" applyFont="1" applyFill="1" applyBorder="1" applyAlignment="1">
      <alignment horizontal="center" vertical="center" wrapText="1"/>
    </xf>
    <xf numFmtId="0" fontId="36" fillId="2" borderId="58" xfId="1" applyFont="1" applyFill="1" applyBorder="1" applyAlignment="1">
      <alignment horizontal="center" vertical="center" wrapText="1"/>
    </xf>
    <xf numFmtId="0" fontId="28" fillId="2" borderId="30" xfId="2" applyFont="1" applyFill="1" applyBorder="1" applyAlignment="1">
      <alignment horizontal="center" vertical="center" shrinkToFit="1"/>
    </xf>
    <xf numFmtId="0" fontId="29" fillId="2" borderId="30" xfId="2" applyFont="1" applyFill="1" applyBorder="1" applyAlignment="1">
      <alignment horizontal="center" vertical="center" shrinkToFit="1"/>
    </xf>
    <xf numFmtId="0" fontId="30" fillId="2" borderId="30" xfId="2" applyFont="1" applyFill="1" applyBorder="1" applyAlignment="1">
      <alignment horizontal="center" vertical="center" shrinkToFit="1"/>
    </xf>
    <xf numFmtId="0" fontId="31" fillId="2" borderId="30" xfId="2" applyFont="1" applyFill="1" applyBorder="1" applyAlignment="1">
      <alignment horizontal="center" vertical="center" shrinkToFit="1"/>
    </xf>
    <xf numFmtId="0" fontId="33" fillId="2" borderId="59" xfId="3" applyFont="1" applyFill="1" applyBorder="1" applyAlignment="1">
      <alignment horizontal="center" vertical="center" wrapText="1" shrinkToFit="1"/>
    </xf>
    <xf numFmtId="0" fontId="34" fillId="2" borderId="30" xfId="2" applyFont="1" applyFill="1" applyBorder="1" applyAlignment="1">
      <alignment horizontal="center" vertical="center" shrinkToFit="1"/>
    </xf>
    <xf numFmtId="0" fontId="35" fillId="2" borderId="30" xfId="1" applyFont="1" applyFill="1" applyBorder="1" applyAlignment="1">
      <alignment horizontal="center" vertical="center"/>
    </xf>
    <xf numFmtId="0" fontId="35" fillId="2" borderId="30" xfId="1" applyFont="1" applyFill="1" applyBorder="1" applyAlignment="1">
      <alignment horizontal="center" vertical="center" wrapText="1"/>
    </xf>
    <xf numFmtId="0" fontId="36" fillId="2" borderId="30" xfId="1" applyFont="1" applyFill="1" applyBorder="1" applyAlignment="1">
      <alignment horizontal="center" vertical="center" wrapText="1"/>
    </xf>
    <xf numFmtId="177" fontId="35" fillId="2" borderId="59" xfId="1" applyNumberFormat="1" applyFont="1" applyFill="1" applyBorder="1" applyAlignment="1">
      <alignment horizontal="center" vertical="center" wrapText="1"/>
    </xf>
    <xf numFmtId="0" fontId="36" fillId="2" borderId="60" xfId="1" applyFont="1" applyFill="1" applyBorder="1" applyAlignment="1">
      <alignment horizontal="center" vertical="center" wrapText="1"/>
    </xf>
    <xf numFmtId="0" fontId="28" fillId="2" borderId="16" xfId="2" applyFont="1" applyFill="1" applyBorder="1" applyAlignment="1">
      <alignment horizontal="center" vertical="center" shrinkToFit="1"/>
    </xf>
    <xf numFmtId="0" fontId="28" fillId="2" borderId="61" xfId="2" applyFont="1" applyFill="1" applyBorder="1" applyAlignment="1">
      <alignment horizontal="center" vertical="center" shrinkToFit="1"/>
    </xf>
    <xf numFmtId="0" fontId="29" fillId="2" borderId="28" xfId="2" applyFont="1" applyFill="1" applyBorder="1" applyAlignment="1">
      <alignment horizontal="center" vertical="center" shrinkToFit="1"/>
    </xf>
    <xf numFmtId="0" fontId="30" fillId="2" borderId="28" xfId="2" applyFont="1" applyFill="1" applyBorder="1" applyAlignment="1">
      <alignment horizontal="center" vertical="center" shrinkToFit="1"/>
    </xf>
    <xf numFmtId="0" fontId="33" fillId="2" borderId="62" xfId="3" applyFont="1" applyFill="1" applyBorder="1" applyAlignment="1">
      <alignment horizontal="center" vertical="center" wrapText="1" shrinkToFit="1"/>
    </xf>
    <xf numFmtId="176" fontId="38" fillId="2" borderId="27" xfId="2" applyNumberFormat="1" applyFont="1" applyFill="1" applyBorder="1" applyAlignment="1">
      <alignment horizontal="center" vertical="center" shrinkToFit="1"/>
    </xf>
    <xf numFmtId="0" fontId="33" fillId="2" borderId="26" xfId="2" applyFont="1" applyFill="1" applyBorder="1" applyAlignment="1">
      <alignment horizontal="center" vertical="center" shrinkToFit="1"/>
    </xf>
    <xf numFmtId="0" fontId="33" fillId="2" borderId="63" xfId="3" applyFont="1" applyFill="1" applyBorder="1" applyAlignment="1">
      <alignment horizontal="center" vertical="center" wrapText="1" shrinkToFit="1"/>
    </xf>
    <xf numFmtId="0" fontId="39" fillId="2" borderId="26" xfId="2" applyFont="1" applyFill="1" applyBorder="1" applyAlignment="1">
      <alignment horizontal="center" vertical="center" shrinkToFit="1"/>
    </xf>
    <xf numFmtId="0" fontId="33" fillId="2" borderId="18" xfId="2" applyFont="1" applyFill="1" applyBorder="1" applyAlignment="1">
      <alignment horizontal="center" vertical="center" shrinkToFit="1"/>
    </xf>
    <xf numFmtId="0" fontId="28" fillId="2" borderId="26" xfId="2" applyFont="1" applyFill="1" applyBorder="1" applyAlignment="1">
      <alignment horizontal="center" vertical="center" shrinkToFit="1"/>
    </xf>
    <xf numFmtId="0" fontId="29" fillId="2" borderId="35" xfId="2" applyFont="1" applyFill="1" applyBorder="1" applyAlignment="1">
      <alignment horizontal="center" vertical="center" shrinkToFit="1"/>
    </xf>
    <xf numFmtId="0" fontId="42" fillId="2" borderId="26" xfId="2" applyFont="1" applyFill="1" applyBorder="1" applyAlignment="1">
      <alignment horizontal="center" vertical="center" shrinkToFit="1"/>
    </xf>
    <xf numFmtId="0" fontId="23" fillId="2" borderId="26" xfId="1" applyFont="1" applyFill="1" applyBorder="1" applyAlignment="1">
      <alignment horizontal="left" vertical="center" wrapText="1"/>
    </xf>
    <xf numFmtId="177" fontId="35" fillId="2" borderId="26" xfId="1" applyNumberFormat="1" applyFont="1" applyFill="1" applyBorder="1" applyAlignment="1">
      <alignment horizontal="center" vertical="center" wrapText="1"/>
    </xf>
    <xf numFmtId="0" fontId="36" fillId="2" borderId="22" xfId="1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shrinkToFit="1"/>
    </xf>
    <xf numFmtId="0" fontId="23" fillId="2" borderId="12" xfId="1" applyFont="1" applyFill="1" applyBorder="1" applyAlignment="1">
      <alignment horizontal="left" vertical="center" wrapText="1"/>
    </xf>
    <xf numFmtId="177" fontId="35" fillId="2" borderId="12" xfId="1" applyNumberFormat="1" applyFont="1" applyFill="1" applyBorder="1" applyAlignment="1">
      <alignment horizontal="center" vertical="center" wrapText="1"/>
    </xf>
    <xf numFmtId="0" fontId="36" fillId="2" borderId="14" xfId="1" applyFont="1" applyFill="1" applyBorder="1" applyAlignment="1">
      <alignment horizontal="center" vertical="center" wrapText="1"/>
    </xf>
    <xf numFmtId="0" fontId="28" fillId="2" borderId="34" xfId="2" applyFont="1" applyFill="1" applyBorder="1" applyAlignment="1">
      <alignment horizontal="center" vertical="center" shrinkToFit="1"/>
    </xf>
    <xf numFmtId="0" fontId="33" fillId="2" borderId="13" xfId="0" applyFont="1" applyFill="1" applyBorder="1" applyAlignment="1">
      <alignment horizontal="center" vertical="center" wrapText="1" shrinkToFit="1"/>
    </xf>
    <xf numFmtId="0" fontId="35" fillId="2" borderId="12" xfId="2" applyFont="1" applyFill="1" applyBorder="1" applyAlignment="1">
      <alignment horizontal="center" vertical="center" shrinkToFit="1"/>
    </xf>
    <xf numFmtId="0" fontId="39" fillId="2" borderId="30" xfId="2" applyFont="1" applyFill="1" applyBorder="1" applyAlignment="1">
      <alignment horizontal="center" vertical="center" shrinkToFit="1"/>
    </xf>
    <xf numFmtId="0" fontId="37" fillId="2" borderId="18" xfId="0" applyFont="1" applyFill="1" applyBorder="1" applyAlignment="1">
      <alignment horizontal="center" vertical="center" shrinkToFit="1"/>
    </xf>
    <xf numFmtId="0" fontId="35" fillId="2" borderId="18" xfId="2" applyFont="1" applyFill="1" applyBorder="1" applyAlignment="1">
      <alignment horizontal="center" vertical="center" shrinkToFit="1"/>
    </xf>
    <xf numFmtId="0" fontId="31" fillId="2" borderId="35" xfId="2" applyFont="1" applyFill="1" applyBorder="1" applyAlignment="1">
      <alignment horizontal="center" vertical="center" shrinkToFit="1"/>
    </xf>
    <xf numFmtId="0" fontId="37" fillId="2" borderId="17" xfId="2" applyFont="1" applyFill="1" applyBorder="1" applyAlignment="1">
      <alignment horizontal="center" vertical="center" shrinkToFit="1"/>
    </xf>
    <xf numFmtId="0" fontId="40" fillId="2" borderId="61" xfId="2" applyFont="1" applyFill="1" applyBorder="1" applyAlignment="1">
      <alignment horizontal="center" vertical="center" shrinkToFit="1"/>
    </xf>
    <xf numFmtId="176" fontId="27" fillId="2" borderId="36" xfId="2" applyNumberFormat="1" applyFont="1" applyFill="1" applyBorder="1" applyAlignment="1">
      <alignment horizontal="center" vertical="center" shrinkToFit="1"/>
    </xf>
    <xf numFmtId="0" fontId="28" fillId="2" borderId="64" xfId="2" applyFont="1" applyFill="1" applyBorder="1" applyAlignment="1">
      <alignment horizontal="center" vertical="center" shrinkToFit="1"/>
    </xf>
    <xf numFmtId="0" fontId="33" fillId="2" borderId="37" xfId="2" applyFont="1" applyFill="1" applyBorder="1" applyAlignment="1">
      <alignment horizontal="center" vertical="center" shrinkToFit="1"/>
    </xf>
    <xf numFmtId="0" fontId="33" fillId="2" borderId="65" xfId="2" applyFont="1" applyFill="1" applyBorder="1" applyAlignment="1">
      <alignment horizontal="center" vertical="center" shrinkToFit="1"/>
    </xf>
    <xf numFmtId="0" fontId="33" fillId="2" borderId="66" xfId="0" applyFont="1" applyFill="1" applyBorder="1" applyAlignment="1">
      <alignment horizontal="center" vertical="center" wrapText="1" shrinkToFit="1"/>
    </xf>
    <xf numFmtId="0" fontId="43" fillId="2" borderId="37" xfId="2" applyFont="1" applyFill="1" applyBorder="1" applyAlignment="1">
      <alignment horizontal="center" vertical="center" shrinkToFit="1"/>
    </xf>
    <xf numFmtId="0" fontId="35" fillId="2" borderId="37" xfId="1" applyFont="1" applyFill="1" applyBorder="1" applyAlignment="1">
      <alignment horizontal="center" vertical="center"/>
    </xf>
    <xf numFmtId="0" fontId="35" fillId="2" borderId="37" xfId="1" applyFont="1" applyFill="1" applyBorder="1" applyAlignment="1">
      <alignment horizontal="center" vertical="center" wrapText="1"/>
    </xf>
    <xf numFmtId="0" fontId="36" fillId="2" borderId="37" xfId="1" applyFont="1" applyFill="1" applyBorder="1" applyAlignment="1">
      <alignment horizontal="center" vertical="center" wrapText="1"/>
    </xf>
    <xf numFmtId="177" fontId="35" fillId="2" borderId="66" xfId="1" applyNumberFormat="1" applyFont="1" applyFill="1" applyBorder="1" applyAlignment="1">
      <alignment horizontal="center" vertical="center" wrapText="1"/>
    </xf>
    <xf numFmtId="0" fontId="36" fillId="2" borderId="67" xfId="1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176" fontId="27" fillId="2" borderId="1" xfId="2" applyNumberFormat="1" applyFont="1" applyFill="1" applyBorder="1" applyAlignment="1">
      <alignment horizontal="center" vertical="center" shrinkToFit="1"/>
    </xf>
    <xf numFmtId="0" fontId="28" fillId="2" borderId="2" xfId="2" applyFont="1" applyFill="1" applyBorder="1" applyAlignment="1">
      <alignment horizontal="center" vertical="center" shrinkToFit="1"/>
    </xf>
    <xf numFmtId="0" fontId="29" fillId="2" borderId="6" xfId="2" applyFont="1" applyFill="1" applyBorder="1" applyAlignment="1">
      <alignment horizontal="center" vertical="center" shrinkToFit="1"/>
    </xf>
    <xf numFmtId="0" fontId="30" fillId="2" borderId="2" xfId="2" applyFont="1" applyFill="1" applyBorder="1" applyAlignment="1">
      <alignment horizontal="center" vertical="center" shrinkToFit="1"/>
    </xf>
    <xf numFmtId="0" fontId="31" fillId="2" borderId="2" xfId="2" applyFont="1" applyFill="1" applyBorder="1" applyAlignment="1">
      <alignment horizontal="center" vertical="center" shrinkToFit="1"/>
    </xf>
    <xf numFmtId="0" fontId="33" fillId="2" borderId="6" xfId="3" applyFont="1" applyFill="1" applyBorder="1" applyAlignment="1">
      <alignment horizontal="center" vertical="center" wrapText="1" shrinkToFit="1"/>
    </xf>
    <xf numFmtId="0" fontId="39" fillId="2" borderId="2" xfId="2" applyFont="1" applyFill="1" applyBorder="1" applyAlignment="1">
      <alignment horizontal="center" vertical="center" shrinkToFit="1"/>
    </xf>
    <xf numFmtId="0" fontId="35" fillId="2" borderId="2" xfId="1" applyFont="1" applyFill="1" applyBorder="1" applyAlignment="1">
      <alignment horizontal="center" vertical="center"/>
    </xf>
    <xf numFmtId="0" fontId="35" fillId="2" borderId="2" xfId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left" vertical="center" wrapText="1"/>
    </xf>
    <xf numFmtId="177" fontId="35" fillId="2" borderId="2" xfId="1" applyNumberFormat="1" applyFont="1" applyFill="1" applyBorder="1" applyAlignment="1">
      <alignment horizontal="center" vertical="center" wrapText="1"/>
    </xf>
    <xf numFmtId="0" fontId="36" fillId="2" borderId="4" xfId="1" applyFont="1" applyFill="1" applyBorder="1" applyAlignment="1">
      <alignment horizontal="center" vertical="center" wrapText="1"/>
    </xf>
    <xf numFmtId="176" fontId="27" fillId="2" borderId="7" xfId="2" applyNumberFormat="1" applyFont="1" applyFill="1" applyBorder="1" applyAlignment="1">
      <alignment horizontal="center" vertical="center" shrinkToFit="1"/>
    </xf>
    <xf numFmtId="0" fontId="33" fillId="2" borderId="8" xfId="2" applyFont="1" applyFill="1" applyBorder="1" applyAlignment="1">
      <alignment horizontal="center" vertical="center" shrinkToFit="1"/>
    </xf>
    <xf numFmtId="0" fontId="28" fillId="2" borderId="8" xfId="2" applyFont="1" applyFill="1" applyBorder="1" applyAlignment="1">
      <alignment horizontal="center" vertical="center" shrinkToFit="1"/>
    </xf>
    <xf numFmtId="0" fontId="28" fillId="2" borderId="12" xfId="2" applyFont="1" applyFill="1" applyBorder="1" applyAlignment="1">
      <alignment horizontal="center" vertical="center" shrinkToFit="1"/>
    </xf>
    <xf numFmtId="0" fontId="36" fillId="2" borderId="18" xfId="1" applyFont="1" applyFill="1" applyBorder="1" applyAlignment="1">
      <alignment horizontal="center" vertical="center" wrapText="1"/>
    </xf>
    <xf numFmtId="0" fontId="33" fillId="2" borderId="13" xfId="2" applyFont="1" applyFill="1" applyBorder="1" applyAlignment="1">
      <alignment horizontal="center" vertical="center" shrinkToFit="1"/>
    </xf>
    <xf numFmtId="0" fontId="34" fillId="2" borderId="61" xfId="2" applyFont="1" applyFill="1" applyBorder="1" applyAlignment="1">
      <alignment horizontal="center" vertical="center" shrinkToFit="1"/>
    </xf>
    <xf numFmtId="0" fontId="28" fillId="2" borderId="37" xfId="2" applyFont="1" applyFill="1" applyBorder="1" applyAlignment="1">
      <alignment horizontal="center" vertical="center" shrinkToFit="1"/>
    </xf>
    <xf numFmtId="0" fontId="45" fillId="2" borderId="68" xfId="2" applyFont="1" applyFill="1" applyBorder="1" applyAlignment="1">
      <alignment horizontal="center" vertical="center" shrinkToFit="1"/>
    </xf>
    <xf numFmtId="0" fontId="46" fillId="0" borderId="69" xfId="0" applyFont="1" applyBorder="1" applyAlignment="1">
      <alignment horizontal="center" vertical="center"/>
    </xf>
    <xf numFmtId="0" fontId="46" fillId="0" borderId="70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176" fontId="27" fillId="2" borderId="39" xfId="2" applyNumberFormat="1" applyFont="1" applyFill="1" applyBorder="1" applyAlignment="1">
      <alignment horizontal="center" vertical="center" shrinkToFit="1"/>
    </xf>
    <xf numFmtId="0" fontId="28" fillId="2" borderId="37" xfId="2" applyFont="1" applyFill="1" applyBorder="1" applyAlignment="1">
      <alignment horizontal="center" vertical="center" shrinkToFit="1"/>
    </xf>
    <xf numFmtId="0" fontId="33" fillId="2" borderId="66" xfId="0" applyFont="1" applyFill="1" applyBorder="1" applyAlignment="1">
      <alignment horizontal="center" vertical="center" shrinkToFit="1"/>
    </xf>
    <xf numFmtId="0" fontId="23" fillId="2" borderId="37" xfId="1" applyFont="1" applyFill="1" applyBorder="1" applyAlignment="1">
      <alignment horizontal="center" vertical="center" wrapText="1"/>
    </xf>
    <xf numFmtId="177" fontId="35" fillId="2" borderId="37" xfId="1" applyNumberFormat="1" applyFont="1" applyFill="1" applyBorder="1" applyAlignment="1">
      <alignment horizontal="center" vertical="center" wrapText="1"/>
    </xf>
    <xf numFmtId="0" fontId="36" fillId="2" borderId="38" xfId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47" fillId="3" borderId="0" xfId="2" applyFont="1" applyFill="1" applyAlignment="1">
      <alignment vertical="center" wrapText="1"/>
    </xf>
    <xf numFmtId="0" fontId="48" fillId="3" borderId="0" xfId="2" applyFont="1" applyFill="1" applyAlignment="1">
      <alignment vertical="center" wrapText="1"/>
    </xf>
  </cellXfs>
  <cellStyles count="4">
    <cellStyle name="一般" xfId="0" builtinId="0"/>
    <cellStyle name="一般 2 2" xfId="2" xr:uid="{44063CDF-9B3D-48FF-80A3-F397F2C371E8}"/>
    <cellStyle name="一般 2 2 2" xfId="3" xr:uid="{E534CD41-0BD2-4DB1-A073-A41E1557E540}"/>
    <cellStyle name="一般 2 2_102.4月各校_5月各校4.17(landy) 2 2 2" xfId="1" xr:uid="{A6C0A3FC-5E60-4279-91D5-C65CDD864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825288</xdr:colOff>
      <xdr:row>0</xdr:row>
      <xdr:rowOff>228994</xdr:rowOff>
    </xdr:from>
    <xdr:ext cx="2345462" cy="59316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C6270EC-1C8F-497C-8985-ACBE0BD3BAFE}"/>
            </a:ext>
          </a:extLst>
        </xdr:cNvPr>
        <xdr:cNvSpPr txBox="1"/>
      </xdr:nvSpPr>
      <xdr:spPr>
        <a:xfrm>
          <a:off x="4749588" y="228994"/>
          <a:ext cx="2345462" cy="5931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、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336182</xdr:colOff>
      <xdr:row>0</xdr:row>
      <xdr:rowOff>316768</xdr:rowOff>
    </xdr:from>
    <xdr:ext cx="2927532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AA69D42F-3F51-4136-9BAA-1C004158217D}"/>
            </a:ext>
          </a:extLst>
        </xdr:cNvPr>
        <xdr:cNvSpPr txBox="1"/>
      </xdr:nvSpPr>
      <xdr:spPr>
        <a:xfrm>
          <a:off x="1774457" y="316768"/>
          <a:ext cx="2927532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539563</xdr:colOff>
      <xdr:row>0</xdr:row>
      <xdr:rowOff>330854</xdr:rowOff>
    </xdr:from>
    <xdr:to>
      <xdr:col>4</xdr:col>
      <xdr:colOff>112927</xdr:colOff>
      <xdr:row>1</xdr:row>
      <xdr:rowOff>39151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7C1A5D21-69F6-4D7C-BDC4-812D0544F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2013" y="330854"/>
          <a:ext cx="459189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111809</xdr:colOff>
      <xdr:row>57</xdr:row>
      <xdr:rowOff>77781</xdr:rowOff>
    </xdr:from>
    <xdr:to>
      <xdr:col>17</xdr:col>
      <xdr:colOff>65831</xdr:colOff>
      <xdr:row>60</xdr:row>
      <xdr:rowOff>160935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2C0458A-8F03-46A5-9A16-7620FA9483BC}"/>
            </a:ext>
          </a:extLst>
        </xdr:cNvPr>
        <xdr:cNvSpPr txBox="1"/>
      </xdr:nvSpPr>
      <xdr:spPr>
        <a:xfrm>
          <a:off x="5522009" y="10364781"/>
          <a:ext cx="2306697" cy="616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0EF9D1-7DFA-4855-9223-C70C95185F0D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113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1.2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18F2F322-E633-4356-8473-EFCE2D2DD2DC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E884ACE9-1C2A-488C-B733-6123A7BE1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52</xdr:row>
      <xdr:rowOff>11611</xdr:rowOff>
    </xdr:from>
    <xdr:to>
      <xdr:col>13</xdr:col>
      <xdr:colOff>10467</xdr:colOff>
      <xdr:row>55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7CEF7CE-E877-47A3-8B61-9E8066092E21}"/>
            </a:ext>
          </a:extLst>
        </xdr:cNvPr>
        <xdr:cNvSpPr txBox="1"/>
      </xdr:nvSpPr>
      <xdr:spPr>
        <a:xfrm>
          <a:off x="4996504" y="9041311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0035-A4E3-4781-B0E0-1BB95EF84111}">
  <sheetPr>
    <tabColor rgb="FF00B050"/>
  </sheetPr>
  <dimension ref="B1:Q67"/>
  <sheetViews>
    <sheetView tabSelected="1" topLeftCell="A25" zoomScale="95" zoomScaleNormal="95" zoomScaleSheetLayoutView="120" workbookViewId="0">
      <selection activeCell="Y53" sqref="Y53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 x14ac:dyDescent="0.25"/>
    <row r="2" spans="2:17" ht="6.75" customHeight="1" thickBot="1" x14ac:dyDescent="0.3"/>
    <row r="3" spans="2:17" ht="23.25" customHeight="1" thickBot="1" x14ac:dyDescent="0.3">
      <c r="B3" s="89" t="s">
        <v>0</v>
      </c>
      <c r="C3" s="90" t="s">
        <v>1</v>
      </c>
      <c r="D3" s="91" t="s">
        <v>104</v>
      </c>
      <c r="E3" s="92" t="s">
        <v>105</v>
      </c>
      <c r="F3" s="93" t="s">
        <v>106</v>
      </c>
      <c r="G3" s="94" t="s">
        <v>106</v>
      </c>
      <c r="H3" s="95" t="s">
        <v>107</v>
      </c>
      <c r="I3" s="92" t="s">
        <v>108</v>
      </c>
      <c r="J3" s="96" t="s">
        <v>4</v>
      </c>
      <c r="K3" s="96" t="s">
        <v>5</v>
      </c>
      <c r="L3" s="96" t="s">
        <v>6</v>
      </c>
      <c r="M3" s="96" t="s">
        <v>109</v>
      </c>
      <c r="N3" s="97" t="s">
        <v>110</v>
      </c>
      <c r="O3" s="98" t="s">
        <v>10</v>
      </c>
      <c r="P3" s="99" t="s">
        <v>111</v>
      </c>
      <c r="Q3" s="100"/>
    </row>
    <row r="4" spans="2:17" ht="9" customHeight="1" thickTop="1" x14ac:dyDescent="0.25">
      <c r="B4" s="101">
        <v>44927</v>
      </c>
      <c r="C4" s="102" t="s">
        <v>14</v>
      </c>
      <c r="D4" s="103" t="s">
        <v>112</v>
      </c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5"/>
      <c r="Q4" s="100"/>
    </row>
    <row r="5" spans="2:17" ht="7.5" customHeight="1" x14ac:dyDescent="0.25">
      <c r="B5" s="106"/>
      <c r="C5" s="107"/>
      <c r="D5" s="108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10"/>
      <c r="Q5" s="100"/>
    </row>
    <row r="6" spans="2:17" ht="18" customHeight="1" x14ac:dyDescent="0.25">
      <c r="B6" s="111">
        <v>44928</v>
      </c>
      <c r="C6" s="112" t="s">
        <v>16</v>
      </c>
      <c r="D6" s="113" t="s">
        <v>113</v>
      </c>
      <c r="E6" s="114" t="s">
        <v>114</v>
      </c>
      <c r="F6" s="115" t="s">
        <v>115</v>
      </c>
      <c r="G6" s="116" t="s">
        <v>116</v>
      </c>
      <c r="H6" s="117" t="s">
        <v>117</v>
      </c>
      <c r="I6" s="118" t="s">
        <v>118</v>
      </c>
      <c r="J6" s="119">
        <v>3</v>
      </c>
      <c r="K6" s="120">
        <v>1.6</v>
      </c>
      <c r="L6" s="121">
        <v>1.8</v>
      </c>
      <c r="M6" s="121">
        <v>1.5</v>
      </c>
      <c r="N6" s="122"/>
      <c r="O6" s="123">
        <f>J6*70+K6*75+L6*25+M6*45</f>
        <v>442.5</v>
      </c>
      <c r="P6" s="124" t="s">
        <v>119</v>
      </c>
      <c r="Q6" s="100"/>
    </row>
    <row r="7" spans="2:17" ht="10.15" customHeight="1" x14ac:dyDescent="0.25">
      <c r="B7" s="125"/>
      <c r="C7" s="126"/>
      <c r="D7" s="127"/>
      <c r="E7" s="128" t="s">
        <v>120</v>
      </c>
      <c r="F7" s="128" t="s">
        <v>121</v>
      </c>
      <c r="G7" s="129" t="s">
        <v>122</v>
      </c>
      <c r="H7" s="130"/>
      <c r="I7" s="131" t="s">
        <v>123</v>
      </c>
      <c r="J7" s="119"/>
      <c r="K7" s="120"/>
      <c r="L7" s="121"/>
      <c r="M7" s="121"/>
      <c r="N7" s="122"/>
      <c r="O7" s="123"/>
      <c r="P7" s="124"/>
      <c r="Q7" s="100"/>
    </row>
    <row r="8" spans="2:17" ht="18" customHeight="1" x14ac:dyDescent="0.25">
      <c r="B8" s="132">
        <v>44929</v>
      </c>
      <c r="C8" s="133" t="s">
        <v>17</v>
      </c>
      <c r="D8" s="113" t="s">
        <v>124</v>
      </c>
      <c r="E8" s="114" t="s">
        <v>125</v>
      </c>
      <c r="F8" s="134" t="s">
        <v>126</v>
      </c>
      <c r="G8" s="115" t="s">
        <v>127</v>
      </c>
      <c r="H8" s="117" t="s">
        <v>128</v>
      </c>
      <c r="I8" s="135" t="s">
        <v>129</v>
      </c>
      <c r="J8" s="136">
        <v>3</v>
      </c>
      <c r="K8" s="137">
        <v>1.8</v>
      </c>
      <c r="L8" s="138">
        <v>1.5</v>
      </c>
      <c r="M8" s="138">
        <v>1.5</v>
      </c>
      <c r="N8" s="139"/>
      <c r="O8" s="140">
        <f>J8*70+K8*75+L8*25+M8*45</f>
        <v>450</v>
      </c>
      <c r="P8" s="141" t="s">
        <v>119</v>
      </c>
      <c r="Q8" s="100"/>
    </row>
    <row r="9" spans="2:17" ht="10.15" customHeight="1" x14ac:dyDescent="0.25">
      <c r="B9" s="142"/>
      <c r="C9" s="143"/>
      <c r="D9" s="144"/>
      <c r="E9" s="145" t="s">
        <v>130</v>
      </c>
      <c r="F9" s="145" t="s">
        <v>131</v>
      </c>
      <c r="G9" s="146" t="s">
        <v>132</v>
      </c>
      <c r="H9" s="147"/>
      <c r="I9" s="148" t="s">
        <v>133</v>
      </c>
      <c r="J9" s="149"/>
      <c r="K9" s="150"/>
      <c r="L9" s="151"/>
      <c r="M9" s="151"/>
      <c r="N9" s="152"/>
      <c r="O9" s="153"/>
      <c r="P9" s="154"/>
      <c r="Q9" s="100"/>
    </row>
    <row r="10" spans="2:17" ht="18" customHeight="1" x14ac:dyDescent="0.25">
      <c r="B10" s="155">
        <v>44930</v>
      </c>
      <c r="C10" s="156" t="s">
        <v>19</v>
      </c>
      <c r="D10" s="157" t="s">
        <v>134</v>
      </c>
      <c r="E10" s="158" t="s">
        <v>135</v>
      </c>
      <c r="F10" s="159" t="s">
        <v>136</v>
      </c>
      <c r="G10" s="159" t="s">
        <v>137</v>
      </c>
      <c r="H10" s="160" t="s">
        <v>117</v>
      </c>
      <c r="I10" s="161" t="s">
        <v>24</v>
      </c>
      <c r="J10" s="137">
        <v>3.5</v>
      </c>
      <c r="K10" s="137">
        <v>1.6</v>
      </c>
      <c r="L10" s="138">
        <v>1.5</v>
      </c>
      <c r="M10" s="138">
        <v>1.6</v>
      </c>
      <c r="N10" s="139"/>
      <c r="O10" s="140">
        <f>J10*70+K10*75+L10*25+M10*45</f>
        <v>474.5</v>
      </c>
      <c r="P10" s="141" t="s">
        <v>119</v>
      </c>
      <c r="Q10" s="100"/>
    </row>
    <row r="11" spans="2:17" ht="10.5" customHeight="1" x14ac:dyDescent="0.25">
      <c r="B11" s="162"/>
      <c r="C11" s="163"/>
      <c r="D11" s="164"/>
      <c r="E11" s="145" t="s">
        <v>138</v>
      </c>
      <c r="F11" s="128" t="s">
        <v>139</v>
      </c>
      <c r="G11" s="145" t="s">
        <v>140</v>
      </c>
      <c r="H11" s="165"/>
      <c r="I11" s="166" t="s">
        <v>141</v>
      </c>
      <c r="J11" s="120"/>
      <c r="K11" s="120"/>
      <c r="L11" s="121"/>
      <c r="M11" s="121"/>
      <c r="N11" s="167"/>
      <c r="O11" s="123"/>
      <c r="P11" s="124"/>
      <c r="Q11" s="100"/>
    </row>
    <row r="12" spans="2:17" ht="18" customHeight="1" x14ac:dyDescent="0.25">
      <c r="B12" s="168">
        <v>44931</v>
      </c>
      <c r="C12" s="169" t="s">
        <v>11</v>
      </c>
      <c r="D12" s="170" t="s">
        <v>142</v>
      </c>
      <c r="E12" s="158" t="s">
        <v>143</v>
      </c>
      <c r="F12" s="159" t="s">
        <v>144</v>
      </c>
      <c r="G12" s="134" t="s">
        <v>145</v>
      </c>
      <c r="H12" s="160" t="s">
        <v>117</v>
      </c>
      <c r="I12" s="171" t="s">
        <v>146</v>
      </c>
      <c r="J12" s="137">
        <v>3.5</v>
      </c>
      <c r="K12" s="137">
        <v>2.2000000000000002</v>
      </c>
      <c r="L12" s="138">
        <v>1.2</v>
      </c>
      <c r="M12" s="138">
        <v>1.2</v>
      </c>
      <c r="N12" s="172"/>
      <c r="O12" s="140">
        <f>J12*70+K12*75+L12*25+M12*45</f>
        <v>494</v>
      </c>
      <c r="P12" s="141" t="s">
        <v>119</v>
      </c>
      <c r="Q12" s="100"/>
    </row>
    <row r="13" spans="2:17" ht="10.15" customHeight="1" thickBot="1" x14ac:dyDescent="0.3">
      <c r="B13" s="111"/>
      <c r="C13" s="173"/>
      <c r="D13" s="144"/>
      <c r="E13" s="145" t="s">
        <v>147</v>
      </c>
      <c r="F13" s="145" t="s">
        <v>148</v>
      </c>
      <c r="G13" s="145" t="s">
        <v>149</v>
      </c>
      <c r="H13" s="174"/>
      <c r="I13" s="175" t="s">
        <v>150</v>
      </c>
      <c r="J13" s="176"/>
      <c r="K13" s="176"/>
      <c r="L13" s="177"/>
      <c r="M13" s="177"/>
      <c r="N13" s="178"/>
      <c r="O13" s="179"/>
      <c r="P13" s="180"/>
      <c r="Q13" s="100"/>
    </row>
    <row r="14" spans="2:17" ht="18" customHeight="1" thickTop="1" x14ac:dyDescent="0.25">
      <c r="B14" s="101">
        <v>44934</v>
      </c>
      <c r="C14" s="181" t="s">
        <v>14</v>
      </c>
      <c r="D14" s="182" t="s">
        <v>124</v>
      </c>
      <c r="E14" s="183" t="s">
        <v>151</v>
      </c>
      <c r="F14" s="184" t="s">
        <v>152</v>
      </c>
      <c r="G14" s="184" t="s">
        <v>153</v>
      </c>
      <c r="H14" s="185" t="s">
        <v>154</v>
      </c>
      <c r="I14" s="186" t="s">
        <v>155</v>
      </c>
      <c r="J14" s="187">
        <v>3.5</v>
      </c>
      <c r="K14" s="187">
        <v>1.6</v>
      </c>
      <c r="L14" s="188">
        <v>1.5</v>
      </c>
      <c r="M14" s="188">
        <v>1.5</v>
      </c>
      <c r="N14" s="189"/>
      <c r="O14" s="190">
        <f>J14*70+K14*75+L14*25+M14*45</f>
        <v>470</v>
      </c>
      <c r="P14" s="191" t="s">
        <v>119</v>
      </c>
      <c r="Q14" s="100"/>
    </row>
    <row r="15" spans="2:17" ht="10.15" customHeight="1" x14ac:dyDescent="0.25">
      <c r="B15" s="106"/>
      <c r="C15" s="192"/>
      <c r="D15" s="144"/>
      <c r="E15" s="145" t="s">
        <v>156</v>
      </c>
      <c r="F15" s="128" t="s">
        <v>157</v>
      </c>
      <c r="G15" s="145" t="s">
        <v>158</v>
      </c>
      <c r="H15" s="165"/>
      <c r="I15" s="145" t="s">
        <v>159</v>
      </c>
      <c r="J15" s="150"/>
      <c r="K15" s="150"/>
      <c r="L15" s="151"/>
      <c r="M15" s="151"/>
      <c r="N15" s="122"/>
      <c r="O15" s="123"/>
      <c r="P15" s="124"/>
      <c r="Q15" s="100"/>
    </row>
    <row r="16" spans="2:17" ht="18" customHeight="1" x14ac:dyDescent="0.25">
      <c r="B16" s="168">
        <v>44935</v>
      </c>
      <c r="C16" s="193" t="s">
        <v>16</v>
      </c>
      <c r="D16" s="194" t="s">
        <v>160</v>
      </c>
      <c r="E16" s="195" t="s">
        <v>161</v>
      </c>
      <c r="F16" s="134" t="s">
        <v>162</v>
      </c>
      <c r="G16" s="159" t="s">
        <v>163</v>
      </c>
      <c r="H16" s="196" t="s">
        <v>117</v>
      </c>
      <c r="I16" s="171" t="s">
        <v>164</v>
      </c>
      <c r="J16" s="119">
        <v>3.2</v>
      </c>
      <c r="K16" s="120">
        <v>1.8</v>
      </c>
      <c r="L16" s="121">
        <v>1.5</v>
      </c>
      <c r="M16" s="121">
        <v>1.2</v>
      </c>
      <c r="N16" s="139"/>
      <c r="O16" s="140">
        <f>J16*70+K16*75+L16*25+M16*45</f>
        <v>450.5</v>
      </c>
      <c r="P16" s="141" t="s">
        <v>119</v>
      </c>
      <c r="Q16" s="100"/>
    </row>
    <row r="17" spans="2:17" ht="10.15" customHeight="1" x14ac:dyDescent="0.25">
      <c r="B17" s="111"/>
      <c r="C17" s="126"/>
      <c r="D17" s="144"/>
      <c r="E17" s="128" t="s">
        <v>120</v>
      </c>
      <c r="F17" s="145" t="s">
        <v>165</v>
      </c>
      <c r="G17" s="145" t="s">
        <v>166</v>
      </c>
      <c r="H17" s="147"/>
      <c r="I17" s="175" t="s">
        <v>167</v>
      </c>
      <c r="J17" s="119"/>
      <c r="K17" s="120"/>
      <c r="L17" s="121"/>
      <c r="M17" s="121"/>
      <c r="N17" s="167"/>
      <c r="O17" s="123"/>
      <c r="P17" s="124"/>
      <c r="Q17" s="100"/>
    </row>
    <row r="18" spans="2:17" ht="18" customHeight="1" x14ac:dyDescent="0.25">
      <c r="B18" s="197">
        <v>44936</v>
      </c>
      <c r="C18" s="198" t="s">
        <v>17</v>
      </c>
      <c r="D18" s="170" t="s">
        <v>168</v>
      </c>
      <c r="E18" s="114" t="s">
        <v>169</v>
      </c>
      <c r="F18" s="159" t="s">
        <v>170</v>
      </c>
      <c r="G18" s="159" t="s">
        <v>171</v>
      </c>
      <c r="H18" s="199" t="s">
        <v>172</v>
      </c>
      <c r="I18" s="200" t="s">
        <v>173</v>
      </c>
      <c r="J18" s="136">
        <v>3.2</v>
      </c>
      <c r="K18" s="137">
        <v>2</v>
      </c>
      <c r="L18" s="138">
        <v>1.8</v>
      </c>
      <c r="M18" s="138">
        <v>1.5</v>
      </c>
      <c r="N18" s="139"/>
      <c r="O18" s="140">
        <f>J18*70+K18*75+L18*25+M18*45</f>
        <v>486.5</v>
      </c>
      <c r="P18" s="141" t="s">
        <v>119</v>
      </c>
      <c r="Q18" s="100"/>
    </row>
    <row r="19" spans="2:17" ht="10.15" customHeight="1" x14ac:dyDescent="0.25">
      <c r="B19" s="132"/>
      <c r="C19" s="201"/>
      <c r="D19" s="144"/>
      <c r="E19" s="145" t="s">
        <v>174</v>
      </c>
      <c r="F19" s="145" t="s">
        <v>175</v>
      </c>
      <c r="G19" s="145" t="s">
        <v>176</v>
      </c>
      <c r="H19" s="147"/>
      <c r="I19" s="148" t="s">
        <v>177</v>
      </c>
      <c r="J19" s="149"/>
      <c r="K19" s="150"/>
      <c r="L19" s="151"/>
      <c r="M19" s="151"/>
      <c r="N19" s="152"/>
      <c r="O19" s="153"/>
      <c r="P19" s="154"/>
      <c r="Q19" s="100"/>
    </row>
    <row r="20" spans="2:17" ht="18" customHeight="1" x14ac:dyDescent="0.25">
      <c r="B20" s="155">
        <v>44937</v>
      </c>
      <c r="C20" s="202" t="s">
        <v>19</v>
      </c>
      <c r="D20" s="203" t="s">
        <v>178</v>
      </c>
      <c r="E20" s="204" t="s">
        <v>179</v>
      </c>
      <c r="F20" s="134" t="s">
        <v>180</v>
      </c>
      <c r="G20" s="134" t="s">
        <v>181</v>
      </c>
      <c r="H20" s="160" t="s">
        <v>117</v>
      </c>
      <c r="I20" s="171" t="s">
        <v>182</v>
      </c>
      <c r="J20" s="137">
        <v>3.6</v>
      </c>
      <c r="K20" s="137">
        <v>1.6</v>
      </c>
      <c r="L20" s="138">
        <v>1.2</v>
      </c>
      <c r="M20" s="138">
        <v>1.5</v>
      </c>
      <c r="N20" s="205"/>
      <c r="O20" s="206">
        <f>J20*70+K20*75+L20*25+M20*45</f>
        <v>469.5</v>
      </c>
      <c r="P20" s="207" t="s">
        <v>119</v>
      </c>
      <c r="Q20" s="100"/>
    </row>
    <row r="21" spans="2:17" ht="10.5" customHeight="1" x14ac:dyDescent="0.25">
      <c r="B21" s="162"/>
      <c r="C21" s="163"/>
      <c r="D21" s="208"/>
      <c r="E21" s="145" t="s">
        <v>183</v>
      </c>
      <c r="F21" s="145" t="s">
        <v>184</v>
      </c>
      <c r="G21" s="145" t="s">
        <v>185</v>
      </c>
      <c r="H21" s="165"/>
      <c r="I21" s="175" t="s">
        <v>186</v>
      </c>
      <c r="J21" s="120"/>
      <c r="K21" s="120"/>
      <c r="L21" s="121"/>
      <c r="M21" s="121"/>
      <c r="N21" s="209"/>
      <c r="O21" s="210"/>
      <c r="P21" s="211"/>
      <c r="Q21" s="100"/>
    </row>
    <row r="22" spans="2:17" ht="18" customHeight="1" x14ac:dyDescent="0.25">
      <c r="B22" s="168">
        <v>44938</v>
      </c>
      <c r="C22" s="169" t="s">
        <v>11</v>
      </c>
      <c r="D22" s="170" t="s">
        <v>124</v>
      </c>
      <c r="E22" s="195" t="s">
        <v>187</v>
      </c>
      <c r="F22" s="159" t="s">
        <v>188</v>
      </c>
      <c r="G22" s="159" t="s">
        <v>189</v>
      </c>
      <c r="H22" s="160" t="s">
        <v>117</v>
      </c>
      <c r="I22" s="200" t="s">
        <v>190</v>
      </c>
      <c r="J22" s="137">
        <v>3.2</v>
      </c>
      <c r="K22" s="137">
        <v>1.6</v>
      </c>
      <c r="L22" s="138">
        <v>1.8</v>
      </c>
      <c r="M22" s="138">
        <v>1.5</v>
      </c>
      <c r="N22" s="172"/>
      <c r="O22" s="140">
        <f>J22*70+K22*75+L22*25+M22*45</f>
        <v>456.5</v>
      </c>
      <c r="P22" s="141" t="s">
        <v>119</v>
      </c>
      <c r="Q22" s="100"/>
    </row>
    <row r="23" spans="2:17" ht="10.15" customHeight="1" thickBot="1" x14ac:dyDescent="0.3">
      <c r="B23" s="111"/>
      <c r="C23" s="212"/>
      <c r="D23" s="145"/>
      <c r="E23" s="145" t="s">
        <v>191</v>
      </c>
      <c r="F23" s="145" t="s">
        <v>192</v>
      </c>
      <c r="G23" s="145" t="s">
        <v>193</v>
      </c>
      <c r="H23" s="213"/>
      <c r="I23" s="214" t="s">
        <v>194</v>
      </c>
      <c r="J23" s="120"/>
      <c r="K23" s="120"/>
      <c r="L23" s="121"/>
      <c r="M23" s="121"/>
      <c r="N23" s="122"/>
      <c r="O23" s="123"/>
      <c r="P23" s="124"/>
      <c r="Q23" s="100"/>
    </row>
    <row r="24" spans="2:17" ht="18" customHeight="1" thickTop="1" x14ac:dyDescent="0.25">
      <c r="B24" s="101">
        <v>44941</v>
      </c>
      <c r="C24" s="181" t="s">
        <v>195</v>
      </c>
      <c r="D24" s="182" t="s">
        <v>124</v>
      </c>
      <c r="E24" s="183" t="s">
        <v>196</v>
      </c>
      <c r="F24" s="184" t="s">
        <v>197</v>
      </c>
      <c r="G24" s="184" t="s">
        <v>198</v>
      </c>
      <c r="H24" s="185" t="s">
        <v>154</v>
      </c>
      <c r="I24" s="215" t="s">
        <v>199</v>
      </c>
      <c r="J24" s="187">
        <v>3.2</v>
      </c>
      <c r="K24" s="187">
        <v>1.6</v>
      </c>
      <c r="L24" s="188">
        <v>1.5</v>
      </c>
      <c r="M24" s="188">
        <v>1.5</v>
      </c>
      <c r="N24" s="189"/>
      <c r="O24" s="190">
        <f>J24*70+K24*75+L24*25+M24*45</f>
        <v>449</v>
      </c>
      <c r="P24" s="191" t="s">
        <v>119</v>
      </c>
      <c r="Q24" s="100"/>
    </row>
    <row r="25" spans="2:17" ht="10.15" customHeight="1" x14ac:dyDescent="0.25">
      <c r="B25" s="106"/>
      <c r="C25" s="192"/>
      <c r="D25" s="216"/>
      <c r="E25" s="128" t="s">
        <v>200</v>
      </c>
      <c r="F25" s="128" t="s">
        <v>201</v>
      </c>
      <c r="G25" s="128" t="s">
        <v>202</v>
      </c>
      <c r="H25" s="165"/>
      <c r="I25" s="217" t="s">
        <v>203</v>
      </c>
      <c r="J25" s="120"/>
      <c r="K25" s="120"/>
      <c r="L25" s="121"/>
      <c r="M25" s="121"/>
      <c r="N25" s="122"/>
      <c r="O25" s="123"/>
      <c r="P25" s="124"/>
      <c r="Q25" s="100"/>
    </row>
    <row r="26" spans="2:17" ht="18" customHeight="1" x14ac:dyDescent="0.25">
      <c r="B26" s="111">
        <v>44942</v>
      </c>
      <c r="C26" s="193" t="s">
        <v>16</v>
      </c>
      <c r="D26" s="194" t="s">
        <v>204</v>
      </c>
      <c r="E26" s="158" t="s">
        <v>205</v>
      </c>
      <c r="F26" s="218" t="s">
        <v>206</v>
      </c>
      <c r="G26" s="116" t="s">
        <v>207</v>
      </c>
      <c r="H26" s="199" t="s">
        <v>117</v>
      </c>
      <c r="I26" s="118" t="s">
        <v>208</v>
      </c>
      <c r="J26" s="136">
        <v>3.2</v>
      </c>
      <c r="K26" s="137">
        <v>2.2000000000000002</v>
      </c>
      <c r="L26" s="138">
        <v>1.5</v>
      </c>
      <c r="M26" s="138">
        <v>1.2</v>
      </c>
      <c r="N26" s="172"/>
      <c r="O26" s="140">
        <f>J26*70+K26*75+L26*25+M26*45</f>
        <v>480.5</v>
      </c>
      <c r="P26" s="141" t="s">
        <v>119</v>
      </c>
      <c r="Q26" s="100"/>
    </row>
    <row r="27" spans="2:17" ht="10.15" customHeight="1" x14ac:dyDescent="0.25">
      <c r="B27" s="111"/>
      <c r="C27" s="126"/>
      <c r="D27" s="144"/>
      <c r="E27" s="128" t="s">
        <v>209</v>
      </c>
      <c r="F27" s="129" t="s">
        <v>210</v>
      </c>
      <c r="G27" s="219" t="s">
        <v>211</v>
      </c>
      <c r="H27" s="130"/>
      <c r="I27" s="214" t="s">
        <v>212</v>
      </c>
      <c r="J27" s="119"/>
      <c r="K27" s="120"/>
      <c r="L27" s="121"/>
      <c r="M27" s="121"/>
      <c r="N27" s="122"/>
      <c r="O27" s="123"/>
      <c r="P27" s="124"/>
      <c r="Q27" s="100"/>
    </row>
    <row r="28" spans="2:17" ht="18" customHeight="1" x14ac:dyDescent="0.25">
      <c r="B28" s="197">
        <v>44943</v>
      </c>
      <c r="C28" s="198" t="s">
        <v>17</v>
      </c>
      <c r="D28" s="170" t="s">
        <v>213</v>
      </c>
      <c r="E28" s="158" t="s">
        <v>214</v>
      </c>
      <c r="F28" s="159" t="s">
        <v>215</v>
      </c>
      <c r="G28" s="159" t="s">
        <v>216</v>
      </c>
      <c r="H28" s="199" t="s">
        <v>172</v>
      </c>
      <c r="I28" s="171" t="s">
        <v>217</v>
      </c>
      <c r="J28" s="136">
        <v>3</v>
      </c>
      <c r="K28" s="137">
        <v>1.6</v>
      </c>
      <c r="L28" s="138">
        <v>1.8</v>
      </c>
      <c r="M28" s="138">
        <v>1.4</v>
      </c>
      <c r="N28" s="139"/>
      <c r="O28" s="140">
        <f>J28*70+K28*75+L28*25+M28*45</f>
        <v>438</v>
      </c>
      <c r="P28" s="141" t="s">
        <v>119</v>
      </c>
      <c r="Q28" s="100"/>
    </row>
    <row r="29" spans="2:17" ht="10.15" customHeight="1" x14ac:dyDescent="0.25">
      <c r="B29" s="132"/>
      <c r="C29" s="201"/>
      <c r="D29" s="127"/>
      <c r="E29" s="128" t="s">
        <v>218</v>
      </c>
      <c r="F29" s="145" t="s">
        <v>219</v>
      </c>
      <c r="G29" s="128" t="s">
        <v>220</v>
      </c>
      <c r="H29" s="147"/>
      <c r="I29" s="128" t="s">
        <v>221</v>
      </c>
      <c r="J29" s="119"/>
      <c r="K29" s="120"/>
      <c r="L29" s="121"/>
      <c r="M29" s="121"/>
      <c r="N29" s="167"/>
      <c r="O29" s="123"/>
      <c r="P29" s="124"/>
      <c r="Q29" s="100"/>
    </row>
    <row r="30" spans="2:17" ht="18" customHeight="1" x14ac:dyDescent="0.25">
      <c r="B30" s="155">
        <v>44944</v>
      </c>
      <c r="C30" s="202" t="s">
        <v>19</v>
      </c>
      <c r="D30" s="203" t="s">
        <v>222</v>
      </c>
      <c r="E30" s="158" t="s">
        <v>223</v>
      </c>
      <c r="F30" s="159" t="s">
        <v>224</v>
      </c>
      <c r="G30" s="159" t="s">
        <v>225</v>
      </c>
      <c r="H30" s="160" t="s">
        <v>117</v>
      </c>
      <c r="I30" s="200" t="s">
        <v>226</v>
      </c>
      <c r="J30" s="137">
        <v>3</v>
      </c>
      <c r="K30" s="137">
        <v>1.7</v>
      </c>
      <c r="L30" s="138">
        <v>1.5</v>
      </c>
      <c r="M30" s="138">
        <v>1.2</v>
      </c>
      <c r="N30" s="139" t="s">
        <v>227</v>
      </c>
      <c r="O30" s="206">
        <f>J30*70+K30*75+L30*25+M30*45+(40)</f>
        <v>469</v>
      </c>
      <c r="P30" s="207" t="s">
        <v>119</v>
      </c>
      <c r="Q30" s="100"/>
    </row>
    <row r="31" spans="2:17" ht="10.5" customHeight="1" x14ac:dyDescent="0.25">
      <c r="B31" s="162"/>
      <c r="C31" s="163"/>
      <c r="D31" s="208"/>
      <c r="E31" s="128" t="s">
        <v>138</v>
      </c>
      <c r="F31" s="128" t="s">
        <v>228</v>
      </c>
      <c r="G31" s="145" t="s">
        <v>229</v>
      </c>
      <c r="H31" s="165"/>
      <c r="I31" s="148" t="s">
        <v>230</v>
      </c>
      <c r="J31" s="120"/>
      <c r="K31" s="120"/>
      <c r="L31" s="121"/>
      <c r="M31" s="121"/>
      <c r="N31" s="167"/>
      <c r="O31" s="210"/>
      <c r="P31" s="211"/>
      <c r="Q31" s="100"/>
    </row>
    <row r="32" spans="2:17" ht="18" customHeight="1" x14ac:dyDescent="0.25">
      <c r="B32" s="168">
        <v>44945</v>
      </c>
      <c r="C32" s="169" t="s">
        <v>11</v>
      </c>
      <c r="D32" s="170" t="s">
        <v>231</v>
      </c>
      <c r="E32" s="114" t="s">
        <v>232</v>
      </c>
      <c r="F32" s="159" t="s">
        <v>233</v>
      </c>
      <c r="G32" s="159" t="s">
        <v>234</v>
      </c>
      <c r="H32" s="160" t="s">
        <v>117</v>
      </c>
      <c r="I32" s="220" t="s">
        <v>235</v>
      </c>
      <c r="J32" s="137">
        <v>3</v>
      </c>
      <c r="K32" s="137">
        <v>1.8</v>
      </c>
      <c r="L32" s="138">
        <v>1.8</v>
      </c>
      <c r="M32" s="138">
        <v>1.4</v>
      </c>
      <c r="N32" s="172"/>
      <c r="O32" s="140">
        <f>J32*70+K32*75+L32*25+M32*45</f>
        <v>453</v>
      </c>
      <c r="P32" s="141" t="s">
        <v>119</v>
      </c>
      <c r="Q32" s="100"/>
    </row>
    <row r="33" spans="2:17" ht="10.15" customHeight="1" thickBot="1" x14ac:dyDescent="0.3">
      <c r="B33" s="221"/>
      <c r="C33" s="222"/>
      <c r="D33" s="223"/>
      <c r="E33" s="224" t="s">
        <v>236</v>
      </c>
      <c r="F33" s="223" t="s">
        <v>237</v>
      </c>
      <c r="G33" s="223" t="s">
        <v>238</v>
      </c>
      <c r="H33" s="225"/>
      <c r="I33" s="226" t="s">
        <v>239</v>
      </c>
      <c r="J33" s="227"/>
      <c r="K33" s="227"/>
      <c r="L33" s="228"/>
      <c r="M33" s="228"/>
      <c r="N33" s="229"/>
      <c r="O33" s="230"/>
      <c r="P33" s="231"/>
      <c r="Q33" s="100"/>
    </row>
    <row r="34" spans="2:17" ht="2.25" customHeight="1" thickBot="1" x14ac:dyDescent="0.3">
      <c r="D34" s="232"/>
      <c r="E34" s="232"/>
      <c r="F34" s="232"/>
      <c r="G34" s="232"/>
    </row>
    <row r="35" spans="2:17" ht="18" customHeight="1" x14ac:dyDescent="0.25">
      <c r="B35" s="233">
        <v>44973</v>
      </c>
      <c r="C35" s="234" t="s">
        <v>11</v>
      </c>
      <c r="D35" s="235" t="s">
        <v>124</v>
      </c>
      <c r="E35" s="236" t="s">
        <v>240</v>
      </c>
      <c r="F35" s="237" t="s">
        <v>241</v>
      </c>
      <c r="G35" s="237" t="s">
        <v>242</v>
      </c>
      <c r="H35" s="238" t="s">
        <v>117</v>
      </c>
      <c r="I35" s="239" t="s">
        <v>243</v>
      </c>
      <c r="J35" s="240">
        <v>3.6</v>
      </c>
      <c r="K35" s="240">
        <v>1.6</v>
      </c>
      <c r="L35" s="241">
        <v>1.2</v>
      </c>
      <c r="M35" s="241">
        <v>1.5</v>
      </c>
      <c r="N35" s="242"/>
      <c r="O35" s="243">
        <f>J35*70+K35*75+L35*25+M35*45</f>
        <v>469.5</v>
      </c>
      <c r="P35" s="244" t="s">
        <v>119</v>
      </c>
      <c r="Q35" s="100"/>
    </row>
    <row r="36" spans="2:17" ht="10.5" customHeight="1" x14ac:dyDescent="0.25">
      <c r="B36" s="162"/>
      <c r="C36" s="163"/>
      <c r="D36" s="164"/>
      <c r="E36" s="145" t="s">
        <v>209</v>
      </c>
      <c r="F36" s="145" t="s">
        <v>244</v>
      </c>
      <c r="G36" s="145" t="s">
        <v>245</v>
      </c>
      <c r="H36" s="213"/>
      <c r="I36" s="148" t="s">
        <v>246</v>
      </c>
      <c r="J36" s="120"/>
      <c r="K36" s="120"/>
      <c r="L36" s="121"/>
      <c r="M36" s="121"/>
      <c r="N36" s="209"/>
      <c r="O36" s="210"/>
      <c r="P36" s="211"/>
      <c r="Q36" s="100"/>
    </row>
    <row r="37" spans="2:17" ht="18" customHeight="1" x14ac:dyDescent="0.25">
      <c r="B37" s="168">
        <v>44974</v>
      </c>
      <c r="C37" s="169" t="s">
        <v>38</v>
      </c>
      <c r="D37" s="170" t="s">
        <v>134</v>
      </c>
      <c r="E37" s="158" t="s">
        <v>247</v>
      </c>
      <c r="F37" s="159" t="s">
        <v>248</v>
      </c>
      <c r="G37" s="159" t="s">
        <v>249</v>
      </c>
      <c r="H37" s="160" t="s">
        <v>117</v>
      </c>
      <c r="I37" s="200" t="s">
        <v>250</v>
      </c>
      <c r="J37" s="137">
        <v>3.2</v>
      </c>
      <c r="K37" s="137">
        <v>1.6</v>
      </c>
      <c r="L37" s="138">
        <v>1.8</v>
      </c>
      <c r="M37" s="138">
        <v>1.5</v>
      </c>
      <c r="N37" s="172"/>
      <c r="O37" s="140">
        <f>J37*70+K37*75+L37*25+M37*45</f>
        <v>456.5</v>
      </c>
      <c r="P37" s="141" t="s">
        <v>119</v>
      </c>
      <c r="Q37" s="100"/>
    </row>
    <row r="38" spans="2:17" ht="10.15" customHeight="1" thickBot="1" x14ac:dyDescent="0.3">
      <c r="B38" s="245"/>
      <c r="C38" s="173"/>
      <c r="D38" s="246"/>
      <c r="E38" s="246" t="s">
        <v>251</v>
      </c>
      <c r="F38" s="246" t="s">
        <v>252</v>
      </c>
      <c r="G38" s="246" t="s">
        <v>253</v>
      </c>
      <c r="H38" s="174"/>
      <c r="I38" s="247" t="s">
        <v>254</v>
      </c>
      <c r="J38" s="176"/>
      <c r="K38" s="176"/>
      <c r="L38" s="177"/>
      <c r="M38" s="177"/>
      <c r="N38" s="178"/>
      <c r="O38" s="179"/>
      <c r="P38" s="180"/>
      <c r="Q38" s="100"/>
    </row>
    <row r="39" spans="2:17" ht="18" customHeight="1" thickTop="1" x14ac:dyDescent="0.25">
      <c r="B39" s="101">
        <v>44976</v>
      </c>
      <c r="C39" s="181" t="s">
        <v>14</v>
      </c>
      <c r="D39" s="182" t="s">
        <v>231</v>
      </c>
      <c r="E39" s="183" t="s">
        <v>255</v>
      </c>
      <c r="F39" s="184" t="s">
        <v>256</v>
      </c>
      <c r="G39" s="184" t="s">
        <v>257</v>
      </c>
      <c r="H39" s="185" t="s">
        <v>154</v>
      </c>
      <c r="I39" s="186" t="s">
        <v>258</v>
      </c>
      <c r="J39" s="187">
        <v>3.5</v>
      </c>
      <c r="K39" s="187">
        <v>1.8</v>
      </c>
      <c r="L39" s="188">
        <v>1</v>
      </c>
      <c r="M39" s="188">
        <v>1.3</v>
      </c>
      <c r="N39" s="189"/>
      <c r="O39" s="190">
        <f>J39*70+K39*75+L39*25+M39*45</f>
        <v>463.5</v>
      </c>
      <c r="P39" s="191" t="s">
        <v>119</v>
      </c>
      <c r="Q39" s="100"/>
    </row>
    <row r="40" spans="2:17" ht="10.15" customHeight="1" x14ac:dyDescent="0.25">
      <c r="B40" s="106"/>
      <c r="C40" s="248"/>
      <c r="D40" s="128"/>
      <c r="E40" s="128" t="s">
        <v>259</v>
      </c>
      <c r="F40" s="145" t="s">
        <v>260</v>
      </c>
      <c r="G40" s="145" t="s">
        <v>261</v>
      </c>
      <c r="H40" s="213"/>
      <c r="I40" s="145" t="s">
        <v>262</v>
      </c>
      <c r="J40" s="150"/>
      <c r="K40" s="150"/>
      <c r="L40" s="151"/>
      <c r="M40" s="151"/>
      <c r="N40" s="249"/>
      <c r="O40" s="153"/>
      <c r="P40" s="154"/>
      <c r="Q40" s="100"/>
    </row>
    <row r="41" spans="2:17" ht="18" customHeight="1" x14ac:dyDescent="0.25">
      <c r="B41" s="168">
        <v>44977</v>
      </c>
      <c r="C41" s="193" t="s">
        <v>16</v>
      </c>
      <c r="D41" s="194" t="s">
        <v>263</v>
      </c>
      <c r="E41" s="195" t="s">
        <v>264</v>
      </c>
      <c r="F41" s="218" t="s">
        <v>265</v>
      </c>
      <c r="G41" s="159" t="s">
        <v>266</v>
      </c>
      <c r="H41" s="199" t="s">
        <v>117</v>
      </c>
      <c r="I41" s="171" t="s">
        <v>267</v>
      </c>
      <c r="J41" s="136">
        <v>3.2</v>
      </c>
      <c r="K41" s="137">
        <v>1.8</v>
      </c>
      <c r="L41" s="138">
        <v>1.8</v>
      </c>
      <c r="M41" s="138">
        <v>1.5</v>
      </c>
      <c r="N41" s="139"/>
      <c r="O41" s="140">
        <f>J41*70+K41*75+L41*25+M41*45</f>
        <v>471.5</v>
      </c>
      <c r="P41" s="141" t="s">
        <v>119</v>
      </c>
      <c r="Q41" s="100"/>
    </row>
    <row r="42" spans="2:17" ht="10.15" customHeight="1" x14ac:dyDescent="0.25">
      <c r="B42" s="111"/>
      <c r="C42" s="126"/>
      <c r="D42" s="144"/>
      <c r="E42" s="145" t="s">
        <v>268</v>
      </c>
      <c r="F42" s="250" t="s">
        <v>269</v>
      </c>
      <c r="G42" s="145" t="s">
        <v>270</v>
      </c>
      <c r="H42" s="147"/>
      <c r="I42" s="145" t="s">
        <v>271</v>
      </c>
      <c r="J42" s="119"/>
      <c r="K42" s="120"/>
      <c r="L42" s="121"/>
      <c r="M42" s="121"/>
      <c r="N42" s="167"/>
      <c r="O42" s="123"/>
      <c r="P42" s="124"/>
      <c r="Q42" s="100"/>
    </row>
    <row r="43" spans="2:17" ht="18" customHeight="1" x14ac:dyDescent="0.25">
      <c r="B43" s="197">
        <v>44978</v>
      </c>
      <c r="C43" s="198" t="s">
        <v>17</v>
      </c>
      <c r="D43" s="170" t="s">
        <v>124</v>
      </c>
      <c r="E43" s="158" t="s">
        <v>272</v>
      </c>
      <c r="F43" s="159" t="s">
        <v>273</v>
      </c>
      <c r="G43" s="159" t="s">
        <v>274</v>
      </c>
      <c r="H43" s="199" t="s">
        <v>275</v>
      </c>
      <c r="I43" s="251" t="s">
        <v>276</v>
      </c>
      <c r="J43" s="136">
        <v>3</v>
      </c>
      <c r="K43" s="137">
        <v>1.6</v>
      </c>
      <c r="L43" s="138">
        <v>1.8</v>
      </c>
      <c r="M43" s="138">
        <v>1.4</v>
      </c>
      <c r="N43" s="139"/>
      <c r="O43" s="140">
        <f>J43*70+K43*75+L43*25+M43*45</f>
        <v>438</v>
      </c>
      <c r="P43" s="141" t="s">
        <v>119</v>
      </c>
      <c r="Q43" s="100"/>
    </row>
    <row r="44" spans="2:17" ht="10.15" customHeight="1" x14ac:dyDescent="0.25">
      <c r="B44" s="132"/>
      <c r="C44" s="201"/>
      <c r="D44" s="127"/>
      <c r="E44" s="145" t="s">
        <v>277</v>
      </c>
      <c r="F44" s="145" t="s">
        <v>228</v>
      </c>
      <c r="G44" s="145" t="s">
        <v>278</v>
      </c>
      <c r="H44" s="147"/>
      <c r="I44" s="145" t="s">
        <v>279</v>
      </c>
      <c r="J44" s="119"/>
      <c r="K44" s="120"/>
      <c r="L44" s="121"/>
      <c r="M44" s="121"/>
      <c r="N44" s="167"/>
      <c r="O44" s="123"/>
      <c r="P44" s="124"/>
      <c r="Q44" s="100"/>
    </row>
    <row r="45" spans="2:17" ht="18" customHeight="1" x14ac:dyDescent="0.25">
      <c r="B45" s="155">
        <v>44979</v>
      </c>
      <c r="C45" s="202" t="s">
        <v>19</v>
      </c>
      <c r="D45" s="203" t="s">
        <v>168</v>
      </c>
      <c r="E45" s="158" t="s">
        <v>280</v>
      </c>
      <c r="F45" s="159" t="s">
        <v>281</v>
      </c>
      <c r="G45" s="159" t="s">
        <v>282</v>
      </c>
      <c r="H45" s="160" t="s">
        <v>117</v>
      </c>
      <c r="I45" s="200" t="s">
        <v>283</v>
      </c>
      <c r="J45" s="137">
        <v>3.2</v>
      </c>
      <c r="K45" s="137">
        <v>1.8</v>
      </c>
      <c r="L45" s="138">
        <v>1.5</v>
      </c>
      <c r="M45" s="138">
        <v>1.4</v>
      </c>
      <c r="N45" s="139"/>
      <c r="O45" s="206">
        <f>J45*70+K45*75+L45*25+M45*45</f>
        <v>459.5</v>
      </c>
      <c r="P45" s="207" t="s">
        <v>119</v>
      </c>
      <c r="Q45" s="100"/>
    </row>
    <row r="46" spans="2:17" ht="10.5" customHeight="1" x14ac:dyDescent="0.25">
      <c r="B46" s="162"/>
      <c r="C46" s="248"/>
      <c r="D46" s="164"/>
      <c r="E46" s="145" t="s">
        <v>284</v>
      </c>
      <c r="F46" s="145" t="s">
        <v>285</v>
      </c>
      <c r="G46" s="145" t="s">
        <v>286</v>
      </c>
      <c r="H46" s="213"/>
      <c r="I46" s="148" t="s">
        <v>287</v>
      </c>
      <c r="J46" s="120"/>
      <c r="K46" s="120"/>
      <c r="L46" s="121"/>
      <c r="M46" s="121"/>
      <c r="N46" s="167"/>
      <c r="O46" s="210"/>
      <c r="P46" s="211"/>
      <c r="Q46" s="100"/>
    </row>
    <row r="47" spans="2:17" ht="18" customHeight="1" x14ac:dyDescent="0.25">
      <c r="B47" s="168">
        <v>44980</v>
      </c>
      <c r="C47" s="169" t="s">
        <v>11</v>
      </c>
      <c r="D47" s="170" t="s">
        <v>124</v>
      </c>
      <c r="E47" s="158" t="s">
        <v>288</v>
      </c>
      <c r="F47" s="159" t="s">
        <v>289</v>
      </c>
      <c r="G47" s="159" t="s">
        <v>290</v>
      </c>
      <c r="H47" s="160" t="s">
        <v>117</v>
      </c>
      <c r="I47" s="200" t="s">
        <v>291</v>
      </c>
      <c r="J47" s="137">
        <v>3</v>
      </c>
      <c r="K47" s="137">
        <v>1.8</v>
      </c>
      <c r="L47" s="138">
        <v>1.5</v>
      </c>
      <c r="M47" s="138">
        <v>1.4</v>
      </c>
      <c r="N47" s="172"/>
      <c r="O47" s="140">
        <f>J47*70+K47*75+L47*25+M47*45</f>
        <v>445.5</v>
      </c>
      <c r="P47" s="141" t="s">
        <v>119</v>
      </c>
      <c r="Q47" s="100"/>
    </row>
    <row r="48" spans="2:17" ht="10.15" customHeight="1" thickBot="1" x14ac:dyDescent="0.3">
      <c r="B48" s="221"/>
      <c r="C48" s="222"/>
      <c r="D48" s="223"/>
      <c r="E48" s="223" t="s">
        <v>138</v>
      </c>
      <c r="F48" s="223" t="s">
        <v>292</v>
      </c>
      <c r="G48" s="223" t="s">
        <v>293</v>
      </c>
      <c r="H48" s="225"/>
      <c r="I48" s="252" t="s">
        <v>294</v>
      </c>
      <c r="J48" s="227"/>
      <c r="K48" s="227"/>
      <c r="L48" s="228"/>
      <c r="M48" s="228"/>
      <c r="N48" s="229"/>
      <c r="O48" s="230"/>
      <c r="P48" s="231"/>
      <c r="Q48" s="100"/>
    </row>
    <row r="49" spans="2:17" ht="18" customHeight="1" thickTop="1" x14ac:dyDescent="0.25">
      <c r="B49" s="101">
        <v>44983</v>
      </c>
      <c r="C49" s="181" t="s">
        <v>14</v>
      </c>
      <c r="D49" s="184" t="s">
        <v>124</v>
      </c>
      <c r="E49" s="183" t="s">
        <v>295</v>
      </c>
      <c r="F49" s="184" t="s">
        <v>296</v>
      </c>
      <c r="G49" s="184" t="s">
        <v>297</v>
      </c>
      <c r="H49" s="185" t="s">
        <v>154</v>
      </c>
      <c r="I49" s="186" t="s">
        <v>298</v>
      </c>
      <c r="J49" s="187">
        <v>3.2</v>
      </c>
      <c r="K49" s="187">
        <v>2</v>
      </c>
      <c r="L49" s="188">
        <v>2</v>
      </c>
      <c r="M49" s="188">
        <v>2.4</v>
      </c>
      <c r="N49" s="189"/>
      <c r="O49" s="190">
        <f>J49*70+K49*75+L49*25+M49*45</f>
        <v>532</v>
      </c>
      <c r="P49" s="191" t="s">
        <v>119</v>
      </c>
      <c r="Q49" s="100"/>
    </row>
    <row r="50" spans="2:17" ht="10.15" customHeight="1" x14ac:dyDescent="0.25">
      <c r="B50" s="106"/>
      <c r="C50" s="248"/>
      <c r="D50" s="145"/>
      <c r="E50" s="128" t="s">
        <v>120</v>
      </c>
      <c r="F50" s="145" t="s">
        <v>299</v>
      </c>
      <c r="G50" s="128" t="s">
        <v>300</v>
      </c>
      <c r="H50" s="213"/>
      <c r="I50" s="145" t="s">
        <v>301</v>
      </c>
      <c r="J50" s="150"/>
      <c r="K50" s="150"/>
      <c r="L50" s="151"/>
      <c r="M50" s="151"/>
      <c r="N50" s="249"/>
      <c r="O50" s="153"/>
      <c r="P50" s="154"/>
      <c r="Q50" s="100"/>
    </row>
    <row r="51" spans="2:17" ht="18" customHeight="1" x14ac:dyDescent="0.25">
      <c r="B51" s="168">
        <v>44984</v>
      </c>
      <c r="C51" s="193" t="s">
        <v>16</v>
      </c>
      <c r="D51" s="194" t="s">
        <v>178</v>
      </c>
      <c r="E51" s="195" t="s">
        <v>302</v>
      </c>
      <c r="F51" s="159" t="s">
        <v>12</v>
      </c>
      <c r="G51" s="159" t="s">
        <v>303</v>
      </c>
      <c r="H51" s="199" t="s">
        <v>117</v>
      </c>
      <c r="I51" s="171" t="s">
        <v>304</v>
      </c>
      <c r="J51" s="136">
        <v>3.5</v>
      </c>
      <c r="K51" s="137">
        <v>1.8</v>
      </c>
      <c r="L51" s="138">
        <v>2.2000000000000002</v>
      </c>
      <c r="M51" s="138">
        <v>2.6</v>
      </c>
      <c r="N51" s="139"/>
      <c r="O51" s="140">
        <f>J51*70+K51*75+L51*25+M51*45</f>
        <v>552</v>
      </c>
      <c r="P51" s="141" t="s">
        <v>119</v>
      </c>
      <c r="Q51" s="100"/>
    </row>
    <row r="52" spans="2:17" ht="10.15" customHeight="1" x14ac:dyDescent="0.25">
      <c r="B52" s="111"/>
      <c r="C52" s="126"/>
      <c r="D52" s="127"/>
      <c r="E52" s="128" t="s">
        <v>305</v>
      </c>
      <c r="F52" s="128" t="s">
        <v>306</v>
      </c>
      <c r="G52" s="128" t="s">
        <v>307</v>
      </c>
      <c r="H52" s="130"/>
      <c r="I52" s="128" t="s">
        <v>308</v>
      </c>
      <c r="J52" s="119"/>
      <c r="K52" s="120"/>
      <c r="L52" s="121"/>
      <c r="M52" s="121"/>
      <c r="N52" s="167"/>
      <c r="O52" s="123"/>
      <c r="P52" s="124"/>
      <c r="Q52" s="100"/>
    </row>
    <row r="53" spans="2:17" ht="8.25" customHeight="1" x14ac:dyDescent="0.25">
      <c r="B53" s="197">
        <v>44985</v>
      </c>
      <c r="C53" s="198" t="s">
        <v>17</v>
      </c>
      <c r="D53" s="253" t="s">
        <v>309</v>
      </c>
      <c r="E53" s="254"/>
      <c r="F53" s="254"/>
      <c r="G53" s="254"/>
      <c r="H53" s="254"/>
      <c r="I53" s="254"/>
      <c r="J53" s="254"/>
      <c r="K53" s="254"/>
      <c r="L53" s="254"/>
      <c r="M53" s="254"/>
      <c r="N53" s="254"/>
      <c r="O53" s="254"/>
      <c r="P53" s="255"/>
      <c r="Q53" s="100"/>
    </row>
    <row r="54" spans="2:17" ht="10.15" customHeight="1" x14ac:dyDescent="0.25">
      <c r="B54" s="132"/>
      <c r="C54" s="201"/>
      <c r="D54" s="256"/>
      <c r="E54" s="257"/>
      <c r="F54" s="257"/>
      <c r="G54" s="257"/>
      <c r="H54" s="257"/>
      <c r="I54" s="257"/>
      <c r="J54" s="257"/>
      <c r="K54" s="257"/>
      <c r="L54" s="257"/>
      <c r="M54" s="257"/>
      <c r="N54" s="257"/>
      <c r="O54" s="257"/>
      <c r="P54" s="258"/>
      <c r="Q54" s="100"/>
    </row>
    <row r="55" spans="2:17" ht="18" customHeight="1" x14ac:dyDescent="0.25">
      <c r="B55" s="155" t="s">
        <v>39</v>
      </c>
      <c r="C55" s="202" t="s">
        <v>19</v>
      </c>
      <c r="D55" s="203" t="s">
        <v>134</v>
      </c>
      <c r="E55" s="158" t="s">
        <v>310</v>
      </c>
      <c r="F55" s="159" t="s">
        <v>311</v>
      </c>
      <c r="G55" s="159" t="s">
        <v>312</v>
      </c>
      <c r="H55" s="160" t="s">
        <v>117</v>
      </c>
      <c r="I55" s="200" t="s">
        <v>313</v>
      </c>
      <c r="J55" s="137">
        <v>3.5</v>
      </c>
      <c r="K55" s="137">
        <v>2</v>
      </c>
      <c r="L55" s="138">
        <v>2.2000000000000002</v>
      </c>
      <c r="M55" s="138">
        <v>2.4</v>
      </c>
      <c r="N55" s="139" t="s">
        <v>227</v>
      </c>
      <c r="O55" s="206">
        <f>J55*70+K55*75+L55*25+M55*45</f>
        <v>558</v>
      </c>
      <c r="P55" s="207" t="s">
        <v>119</v>
      </c>
      <c r="Q55" s="100"/>
    </row>
    <row r="56" spans="2:17" ht="10.5" customHeight="1" thickBot="1" x14ac:dyDescent="0.3">
      <c r="B56" s="259"/>
      <c r="C56" s="260"/>
      <c r="D56" s="261"/>
      <c r="E56" s="223" t="s">
        <v>314</v>
      </c>
      <c r="F56" s="223" t="s">
        <v>315</v>
      </c>
      <c r="G56" s="223" t="s">
        <v>316</v>
      </c>
      <c r="H56" s="225"/>
      <c r="I56" s="252" t="s">
        <v>317</v>
      </c>
      <c r="J56" s="227"/>
      <c r="K56" s="227"/>
      <c r="L56" s="228"/>
      <c r="M56" s="228"/>
      <c r="N56" s="262"/>
      <c r="O56" s="263"/>
      <c r="P56" s="264"/>
      <c r="Q56" s="100"/>
    </row>
    <row r="57" spans="2:17" ht="12" customHeight="1" x14ac:dyDescent="0.25">
      <c r="D57" s="29" t="s">
        <v>36</v>
      </c>
      <c r="E57" s="265"/>
      <c r="F57" s="265"/>
    </row>
    <row r="58" spans="2:17" ht="12" customHeight="1" x14ac:dyDescent="0.25">
      <c r="D58" s="266" t="s">
        <v>318</v>
      </c>
      <c r="E58" s="266"/>
      <c r="F58" s="266"/>
    </row>
    <row r="59" spans="2:17" ht="18.75" customHeight="1" x14ac:dyDescent="0.25">
      <c r="D59" s="30" t="s">
        <v>37</v>
      </c>
      <c r="E59" s="267"/>
      <c r="F59" s="267"/>
    </row>
    <row r="60" spans="2:17" ht="11.25" customHeight="1" x14ac:dyDescent="0.25">
      <c r="D60" s="31" t="s">
        <v>319</v>
      </c>
    </row>
    <row r="61" spans="2:17" ht="15" customHeight="1" x14ac:dyDescent="0.25">
      <c r="D61" s="31" t="s">
        <v>320</v>
      </c>
    </row>
    <row r="62" spans="2:17" ht="20.100000000000001" customHeight="1" x14ac:dyDescent="0.25"/>
    <row r="63" spans="2:17" ht="10.15" customHeight="1" x14ac:dyDescent="0.25"/>
    <row r="64" spans="2:17" ht="24.75" customHeight="1" x14ac:dyDescent="0.25"/>
    <row r="65" ht="10.5" customHeight="1" x14ac:dyDescent="0.25"/>
    <row r="66" ht="10.5" customHeight="1" x14ac:dyDescent="0.25"/>
    <row r="67" ht="10.5" customHeight="1" x14ac:dyDescent="0.25"/>
  </sheetData>
  <mergeCells count="246">
    <mergeCell ref="L55:L56"/>
    <mergeCell ref="M55:M56"/>
    <mergeCell ref="N55:N56"/>
    <mergeCell ref="O55:O56"/>
    <mergeCell ref="P55:P56"/>
    <mergeCell ref="D58:F58"/>
    <mergeCell ref="O51:O52"/>
    <mergeCell ref="P51:P52"/>
    <mergeCell ref="B53:B54"/>
    <mergeCell ref="C53:C54"/>
    <mergeCell ref="D53:P54"/>
    <mergeCell ref="B55:B56"/>
    <mergeCell ref="C55:C56"/>
    <mergeCell ref="H55:H56"/>
    <mergeCell ref="J55:J56"/>
    <mergeCell ref="K55:K56"/>
    <mergeCell ref="O49:O50"/>
    <mergeCell ref="P49:P50"/>
    <mergeCell ref="B51:B52"/>
    <mergeCell ref="C51:C52"/>
    <mergeCell ref="H51:H52"/>
    <mergeCell ref="J51:J52"/>
    <mergeCell ref="K51:K52"/>
    <mergeCell ref="L51:L52"/>
    <mergeCell ref="M51:M52"/>
    <mergeCell ref="N51:N52"/>
    <mergeCell ref="O47:O48"/>
    <mergeCell ref="P47:P48"/>
    <mergeCell ref="B49:B50"/>
    <mergeCell ref="C49:C50"/>
    <mergeCell ref="H49:H50"/>
    <mergeCell ref="J49:J50"/>
    <mergeCell ref="K49:K50"/>
    <mergeCell ref="L49:L50"/>
    <mergeCell ref="M49:M50"/>
    <mergeCell ref="N49:N50"/>
    <mergeCell ref="O45:O46"/>
    <mergeCell ref="P45:P46"/>
    <mergeCell ref="B47:B48"/>
    <mergeCell ref="C47:C48"/>
    <mergeCell ref="H47:H48"/>
    <mergeCell ref="J47:J48"/>
    <mergeCell ref="K47:K48"/>
    <mergeCell ref="L47:L48"/>
    <mergeCell ref="M47:M48"/>
    <mergeCell ref="N47:N48"/>
    <mergeCell ref="O43:O44"/>
    <mergeCell ref="P43:P44"/>
    <mergeCell ref="B45:B46"/>
    <mergeCell ref="C45:C46"/>
    <mergeCell ref="H45:H46"/>
    <mergeCell ref="J45:J46"/>
    <mergeCell ref="K45:K46"/>
    <mergeCell ref="L45:L46"/>
    <mergeCell ref="M45:M46"/>
    <mergeCell ref="N45:N46"/>
    <mergeCell ref="O41:O42"/>
    <mergeCell ref="P41:P42"/>
    <mergeCell ref="B43:B44"/>
    <mergeCell ref="C43:C44"/>
    <mergeCell ref="H43:H44"/>
    <mergeCell ref="J43:J44"/>
    <mergeCell ref="K43:K44"/>
    <mergeCell ref="L43:L44"/>
    <mergeCell ref="M43:M44"/>
    <mergeCell ref="N43:N44"/>
    <mergeCell ref="O39:O40"/>
    <mergeCell ref="P39:P40"/>
    <mergeCell ref="B41:B42"/>
    <mergeCell ref="C41:C42"/>
    <mergeCell ref="H41:H42"/>
    <mergeCell ref="J41:J42"/>
    <mergeCell ref="K41:K42"/>
    <mergeCell ref="L41:L42"/>
    <mergeCell ref="M41:M42"/>
    <mergeCell ref="N41:N42"/>
    <mergeCell ref="O37:O38"/>
    <mergeCell ref="P37:P38"/>
    <mergeCell ref="B39:B40"/>
    <mergeCell ref="C39:C40"/>
    <mergeCell ref="H39:H40"/>
    <mergeCell ref="J39:J40"/>
    <mergeCell ref="K39:K40"/>
    <mergeCell ref="L39:L40"/>
    <mergeCell ref="M39:M40"/>
    <mergeCell ref="N39:N40"/>
    <mergeCell ref="O35:O36"/>
    <mergeCell ref="P35:P36"/>
    <mergeCell ref="B37:B38"/>
    <mergeCell ref="C37:C38"/>
    <mergeCell ref="H37:H38"/>
    <mergeCell ref="J37:J38"/>
    <mergeCell ref="K37:K38"/>
    <mergeCell ref="L37:L38"/>
    <mergeCell ref="M37:M38"/>
    <mergeCell ref="N37:N38"/>
    <mergeCell ref="O32:O33"/>
    <mergeCell ref="P32:P33"/>
    <mergeCell ref="B35:B36"/>
    <mergeCell ref="C35:C36"/>
    <mergeCell ref="H35:H36"/>
    <mergeCell ref="J35:J36"/>
    <mergeCell ref="K35:K36"/>
    <mergeCell ref="L35:L36"/>
    <mergeCell ref="M35:M36"/>
    <mergeCell ref="N35:N36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B4:B5"/>
    <mergeCell ref="D4:P5"/>
    <mergeCell ref="B6:B7"/>
    <mergeCell ref="C6:C7"/>
    <mergeCell ref="H6:H7"/>
    <mergeCell ref="J6:J7"/>
    <mergeCell ref="K6:K7"/>
    <mergeCell ref="L6:L7"/>
    <mergeCell ref="M6:M7"/>
    <mergeCell ref="N6:N7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8742-44C6-4513-876E-49DB3C3F83AE}">
  <sheetPr>
    <tabColor rgb="FFFF0000"/>
  </sheetPr>
  <dimension ref="B1:M62"/>
  <sheetViews>
    <sheetView zoomScale="112" zoomScaleNormal="112" zoomScaleSheetLayoutView="120" workbookViewId="0">
      <selection activeCell="G50" sqref="G50:G51"/>
    </sheetView>
  </sheetViews>
  <sheetFormatPr defaultColWidth="9" defaultRowHeight="21" x14ac:dyDescent="0.25"/>
  <cols>
    <col min="1" max="1" width="0.625" style="1" customWidth="1"/>
    <col min="2" max="2" width="3.625" style="1" customWidth="1"/>
    <col min="3" max="3" width="2" style="1" customWidth="1"/>
    <col min="4" max="5" width="30.625" style="1" customWidth="1"/>
    <col min="6" max="11" width="3.625" style="1" customWidth="1"/>
    <col min="12" max="12" width="5" style="1" customWidth="1"/>
    <col min="13" max="13" width="0.625" style="1" customWidth="1"/>
    <col min="14" max="14" width="1.5" style="1" customWidth="1"/>
    <col min="15" max="16384" width="9" style="1"/>
  </cols>
  <sheetData>
    <row r="1" spans="2:13" ht="66.75" customHeight="1" x14ac:dyDescent="0.25"/>
    <row r="2" spans="2:13" ht="6.75" customHeight="1" thickBot="1" x14ac:dyDescent="0.3"/>
    <row r="3" spans="2:13" ht="33.75" customHeight="1" thickBot="1" x14ac:dyDescent="0.3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x14ac:dyDescent="0.25">
      <c r="B4" s="43">
        <v>44928</v>
      </c>
      <c r="C4" s="45" t="s">
        <v>16</v>
      </c>
      <c r="D4" s="8" t="s">
        <v>33</v>
      </c>
      <c r="E4" s="8" t="s">
        <v>40</v>
      </c>
      <c r="F4" s="86">
        <v>2.8</v>
      </c>
      <c r="G4" s="47">
        <v>0.5</v>
      </c>
      <c r="H4" s="32">
        <v>0</v>
      </c>
      <c r="I4" s="32">
        <v>0.5</v>
      </c>
      <c r="J4" s="32">
        <v>1</v>
      </c>
      <c r="K4" s="32">
        <v>0.5</v>
      </c>
      <c r="L4" s="34">
        <f>F4*70+G4*75+H4*25+I4*45+J4*60+K4*75</f>
        <v>353.5</v>
      </c>
      <c r="M4" s="9"/>
    </row>
    <row r="5" spans="2:13" ht="10.15" customHeight="1" x14ac:dyDescent="0.25">
      <c r="B5" s="51"/>
      <c r="C5" s="53"/>
      <c r="D5" s="12" t="s">
        <v>42</v>
      </c>
      <c r="E5" s="14" t="s">
        <v>41</v>
      </c>
      <c r="F5" s="55"/>
      <c r="G5" s="40"/>
      <c r="H5" s="42"/>
      <c r="I5" s="42"/>
      <c r="J5" s="42"/>
      <c r="K5" s="42"/>
      <c r="L5" s="57"/>
      <c r="M5" s="9"/>
    </row>
    <row r="6" spans="2:13" ht="18" customHeight="1" x14ac:dyDescent="0.25">
      <c r="B6" s="58">
        <v>44929</v>
      </c>
      <c r="C6" s="60" t="s">
        <v>17</v>
      </c>
      <c r="D6" s="62" t="s">
        <v>18</v>
      </c>
      <c r="E6" s="11" t="s">
        <v>43</v>
      </c>
      <c r="F6" s="54">
        <v>3</v>
      </c>
      <c r="G6" s="39">
        <v>0.5</v>
      </c>
      <c r="H6" s="41">
        <v>0.3</v>
      </c>
      <c r="I6" s="41">
        <v>0.5</v>
      </c>
      <c r="J6" s="41">
        <v>1</v>
      </c>
      <c r="K6" s="41"/>
      <c r="L6" s="49">
        <f>F6*70+G6*75+H6*25+I6*45+J6*60+K6*150</f>
        <v>337.5</v>
      </c>
      <c r="M6" s="9"/>
    </row>
    <row r="7" spans="2:13" ht="10.15" customHeight="1" x14ac:dyDescent="0.25">
      <c r="B7" s="59"/>
      <c r="C7" s="61"/>
      <c r="D7" s="63"/>
      <c r="E7" s="12" t="s">
        <v>44</v>
      </c>
      <c r="F7" s="55"/>
      <c r="G7" s="40"/>
      <c r="H7" s="42"/>
      <c r="I7" s="42"/>
      <c r="J7" s="42"/>
      <c r="K7" s="42"/>
      <c r="L7" s="57"/>
      <c r="M7" s="9"/>
    </row>
    <row r="8" spans="2:13" ht="18" customHeight="1" x14ac:dyDescent="0.25">
      <c r="B8" s="64">
        <v>44930</v>
      </c>
      <c r="C8" s="65" t="s">
        <v>19</v>
      </c>
      <c r="D8" s="10" t="s">
        <v>47</v>
      </c>
      <c r="E8" s="62" t="s">
        <v>21</v>
      </c>
      <c r="F8" s="66">
        <v>2.8</v>
      </c>
      <c r="G8" s="66">
        <v>0.5</v>
      </c>
      <c r="H8" s="67">
        <v>0.5</v>
      </c>
      <c r="I8" s="67">
        <v>0.5</v>
      </c>
      <c r="J8" s="67">
        <v>1</v>
      </c>
      <c r="K8" s="67">
        <v>1</v>
      </c>
      <c r="L8" s="56">
        <f>F8*70+G8*75+H8*25+I8*45+J8*60+K8*75</f>
        <v>403.5</v>
      </c>
      <c r="M8" s="9"/>
    </row>
    <row r="9" spans="2:13" ht="10.5" customHeight="1" x14ac:dyDescent="0.25">
      <c r="B9" s="36"/>
      <c r="C9" s="61"/>
      <c r="D9" s="17" t="s">
        <v>48</v>
      </c>
      <c r="E9" s="63"/>
      <c r="F9" s="39"/>
      <c r="G9" s="39"/>
      <c r="H9" s="41"/>
      <c r="I9" s="41"/>
      <c r="J9" s="41"/>
      <c r="K9" s="41"/>
      <c r="L9" s="57"/>
      <c r="M9" s="9"/>
    </row>
    <row r="10" spans="2:13" ht="18" customHeight="1" x14ac:dyDescent="0.25">
      <c r="B10" s="50">
        <v>44931</v>
      </c>
      <c r="C10" s="68" t="s">
        <v>11</v>
      </c>
      <c r="D10" s="10" t="s">
        <v>49</v>
      </c>
      <c r="E10" s="10" t="s">
        <v>45</v>
      </c>
      <c r="F10" s="66">
        <v>2.5</v>
      </c>
      <c r="G10" s="66">
        <v>0.5</v>
      </c>
      <c r="H10" s="67">
        <v>0.5</v>
      </c>
      <c r="I10" s="67">
        <v>0.5</v>
      </c>
      <c r="J10" s="67">
        <v>1</v>
      </c>
      <c r="K10" s="67"/>
      <c r="L10" s="56">
        <f t="shared" ref="L10" si="0">F10*70+G10*75+H10*25+I10*45+J10*60+K10*150</f>
        <v>307.5</v>
      </c>
      <c r="M10" s="9"/>
    </row>
    <row r="11" spans="2:13" ht="10.15" customHeight="1" thickBot="1" x14ac:dyDescent="0.3">
      <c r="B11" s="44"/>
      <c r="C11" s="46"/>
      <c r="D11" s="18" t="s">
        <v>50</v>
      </c>
      <c r="E11" s="18" t="s">
        <v>46</v>
      </c>
      <c r="F11" s="48"/>
      <c r="G11" s="48"/>
      <c r="H11" s="33"/>
      <c r="I11" s="33"/>
      <c r="J11" s="33"/>
      <c r="K11" s="33"/>
      <c r="L11" s="35"/>
      <c r="M11" s="9"/>
    </row>
    <row r="12" spans="2:13" ht="18" customHeight="1" thickTop="1" x14ac:dyDescent="0.25">
      <c r="B12" s="72">
        <v>44934</v>
      </c>
      <c r="C12" s="73" t="s">
        <v>14</v>
      </c>
      <c r="D12" s="74" t="s">
        <v>15</v>
      </c>
      <c r="E12" s="19" t="s">
        <v>51</v>
      </c>
      <c r="F12" s="76">
        <v>3</v>
      </c>
      <c r="G12" s="76">
        <v>0.5</v>
      </c>
      <c r="H12" s="69">
        <v>0.5</v>
      </c>
      <c r="I12" s="69">
        <v>0.5</v>
      </c>
      <c r="J12" s="69">
        <v>1</v>
      </c>
      <c r="K12" s="69"/>
      <c r="L12" s="70">
        <f>F12*70+G12*75+H12*25+I12*45+J12*60+K12*150</f>
        <v>342.5</v>
      </c>
      <c r="M12" s="9"/>
    </row>
    <row r="13" spans="2:13" ht="10.15" customHeight="1" x14ac:dyDescent="0.25">
      <c r="B13" s="37"/>
      <c r="C13" s="52"/>
      <c r="D13" s="75"/>
      <c r="E13" s="17" t="s">
        <v>52</v>
      </c>
      <c r="F13" s="40"/>
      <c r="G13" s="40"/>
      <c r="H13" s="42"/>
      <c r="I13" s="42"/>
      <c r="J13" s="41"/>
      <c r="K13" s="42"/>
      <c r="L13" s="49"/>
      <c r="M13" s="9"/>
    </row>
    <row r="14" spans="2:13" ht="18" customHeight="1" x14ac:dyDescent="0.25">
      <c r="B14" s="50">
        <v>44935</v>
      </c>
      <c r="C14" s="65" t="s">
        <v>16</v>
      </c>
      <c r="D14" s="16" t="s">
        <v>53</v>
      </c>
      <c r="E14" s="16" t="s">
        <v>61</v>
      </c>
      <c r="F14" s="54">
        <v>2.8</v>
      </c>
      <c r="G14" s="39">
        <v>0.5</v>
      </c>
      <c r="H14" s="41">
        <v>0.5</v>
      </c>
      <c r="I14" s="41">
        <v>0.5</v>
      </c>
      <c r="J14" s="67">
        <v>1</v>
      </c>
      <c r="K14" s="41">
        <v>0.5</v>
      </c>
      <c r="L14" s="56">
        <f>F14*70+G14*75+H14*25+I14*45+J14*60+K14*75</f>
        <v>366</v>
      </c>
      <c r="M14" s="9"/>
    </row>
    <row r="15" spans="2:13" ht="10.15" customHeight="1" x14ac:dyDescent="0.25">
      <c r="B15" s="71"/>
      <c r="C15" s="52"/>
      <c r="D15" s="17" t="s">
        <v>54</v>
      </c>
      <c r="E15" s="17" t="s">
        <v>62</v>
      </c>
      <c r="F15" s="54"/>
      <c r="G15" s="39"/>
      <c r="H15" s="41"/>
      <c r="I15" s="41"/>
      <c r="J15" s="41"/>
      <c r="K15" s="41"/>
      <c r="L15" s="57"/>
      <c r="M15" s="9"/>
    </row>
    <row r="16" spans="2:13" ht="18" customHeight="1" x14ac:dyDescent="0.25">
      <c r="B16" s="77">
        <v>44936</v>
      </c>
      <c r="C16" s="78" t="s">
        <v>17</v>
      </c>
      <c r="D16" s="16" t="s">
        <v>56</v>
      </c>
      <c r="E16" s="21" t="s">
        <v>55</v>
      </c>
      <c r="F16" s="79">
        <v>2</v>
      </c>
      <c r="G16" s="66">
        <v>1</v>
      </c>
      <c r="H16" s="67">
        <v>0.5</v>
      </c>
      <c r="I16" s="67">
        <v>0.5</v>
      </c>
      <c r="J16" s="67">
        <v>1</v>
      </c>
      <c r="K16" s="67"/>
      <c r="L16" s="56">
        <f>F16*70+G16*75+H16*25+I16*45+J16*60+K16*150</f>
        <v>310</v>
      </c>
      <c r="M16" s="9"/>
    </row>
    <row r="17" spans="2:13" ht="10.15" customHeight="1" x14ac:dyDescent="0.25">
      <c r="B17" s="59"/>
      <c r="C17" s="61"/>
      <c r="D17" s="17" t="s">
        <v>57</v>
      </c>
      <c r="E17" s="22" t="s">
        <v>60</v>
      </c>
      <c r="F17" s="55"/>
      <c r="G17" s="40"/>
      <c r="H17" s="42"/>
      <c r="I17" s="42"/>
      <c r="J17" s="42"/>
      <c r="K17" s="42"/>
      <c r="L17" s="57"/>
      <c r="M17" s="9"/>
    </row>
    <row r="18" spans="2:13" ht="18" customHeight="1" x14ac:dyDescent="0.25">
      <c r="B18" s="64">
        <v>44937</v>
      </c>
      <c r="C18" s="68" t="s">
        <v>19</v>
      </c>
      <c r="D18" s="13" t="s">
        <v>25</v>
      </c>
      <c r="E18" s="13" t="s">
        <v>34</v>
      </c>
      <c r="F18" s="66">
        <v>2</v>
      </c>
      <c r="G18" s="66">
        <v>0.5</v>
      </c>
      <c r="H18" s="67">
        <v>0.5</v>
      </c>
      <c r="I18" s="67">
        <v>0.5</v>
      </c>
      <c r="J18" s="67">
        <v>1</v>
      </c>
      <c r="K18" s="67">
        <v>1</v>
      </c>
      <c r="L18" s="56">
        <f>F18*70+G18*75+H18*25+I18*45+J18*60+K18*75</f>
        <v>347.5</v>
      </c>
      <c r="M18" s="9"/>
    </row>
    <row r="19" spans="2:13" ht="10.5" customHeight="1" x14ac:dyDescent="0.25">
      <c r="B19" s="36"/>
      <c r="C19" s="61"/>
      <c r="D19" s="20" t="s">
        <v>27</v>
      </c>
      <c r="E19" s="20" t="s">
        <v>63</v>
      </c>
      <c r="F19" s="39"/>
      <c r="G19" s="39"/>
      <c r="H19" s="41"/>
      <c r="I19" s="41"/>
      <c r="J19" s="41"/>
      <c r="K19" s="41"/>
      <c r="L19" s="57"/>
      <c r="M19" s="9"/>
    </row>
    <row r="20" spans="2:13" ht="18" customHeight="1" x14ac:dyDescent="0.25">
      <c r="B20" s="50">
        <v>44938</v>
      </c>
      <c r="C20" s="68" t="s">
        <v>11</v>
      </c>
      <c r="D20" s="21" t="s">
        <v>32</v>
      </c>
      <c r="E20" s="21" t="s">
        <v>64</v>
      </c>
      <c r="F20" s="66">
        <v>2.5</v>
      </c>
      <c r="G20" s="66">
        <v>0.5</v>
      </c>
      <c r="H20" s="67">
        <v>0.5</v>
      </c>
      <c r="I20" s="67">
        <v>0.5</v>
      </c>
      <c r="J20" s="67">
        <v>1</v>
      </c>
      <c r="K20" s="67"/>
      <c r="L20" s="56">
        <f t="shared" ref="L20" si="1">F20*70+G20*75+H20*25+I20*45+J20*60+K20*150</f>
        <v>307.5</v>
      </c>
      <c r="M20" s="9"/>
    </row>
    <row r="21" spans="2:13" ht="10.15" customHeight="1" thickBot="1" x14ac:dyDescent="0.3">
      <c r="B21" s="71"/>
      <c r="C21" s="61"/>
      <c r="D21" s="22" t="s">
        <v>87</v>
      </c>
      <c r="E21" s="22" t="s">
        <v>65</v>
      </c>
      <c r="F21" s="39"/>
      <c r="G21" s="39"/>
      <c r="H21" s="41"/>
      <c r="I21" s="41"/>
      <c r="J21" s="41"/>
      <c r="K21" s="41"/>
      <c r="L21" s="49"/>
      <c r="M21" s="9"/>
    </row>
    <row r="22" spans="2:13" ht="18" customHeight="1" thickTop="1" x14ac:dyDescent="0.25">
      <c r="B22" s="72">
        <v>44941</v>
      </c>
      <c r="C22" s="73" t="s">
        <v>14</v>
      </c>
      <c r="D22" s="74" t="s">
        <v>66</v>
      </c>
      <c r="E22" s="19" t="s">
        <v>70</v>
      </c>
      <c r="F22" s="76">
        <v>2.5</v>
      </c>
      <c r="G22" s="76">
        <v>0.5</v>
      </c>
      <c r="H22" s="69">
        <v>0.5</v>
      </c>
      <c r="I22" s="69">
        <v>0.5</v>
      </c>
      <c r="J22" s="69">
        <v>1</v>
      </c>
      <c r="K22" s="69"/>
      <c r="L22" s="70">
        <f>F22*70+G22*75+H22*25+I22*45+J22*60+K22*150</f>
        <v>307.5</v>
      </c>
      <c r="M22" s="9"/>
    </row>
    <row r="23" spans="2:13" ht="10.15" customHeight="1" x14ac:dyDescent="0.25">
      <c r="B23" s="37"/>
      <c r="C23" s="52"/>
      <c r="D23" s="38"/>
      <c r="E23" s="23" t="s">
        <v>71</v>
      </c>
      <c r="F23" s="39"/>
      <c r="G23" s="39"/>
      <c r="H23" s="41"/>
      <c r="I23" s="41"/>
      <c r="J23" s="41"/>
      <c r="K23" s="41"/>
      <c r="L23" s="49"/>
      <c r="M23" s="9"/>
    </row>
    <row r="24" spans="2:13" ht="18" customHeight="1" x14ac:dyDescent="0.25">
      <c r="B24" s="50">
        <v>44942</v>
      </c>
      <c r="C24" s="65" t="s">
        <v>16</v>
      </c>
      <c r="D24" s="24" t="s">
        <v>28</v>
      </c>
      <c r="E24" s="24" t="s">
        <v>76</v>
      </c>
      <c r="F24" s="79">
        <v>2</v>
      </c>
      <c r="G24" s="66">
        <v>0.5</v>
      </c>
      <c r="H24" s="67">
        <v>0.5</v>
      </c>
      <c r="I24" s="67">
        <v>0.5</v>
      </c>
      <c r="J24" s="67">
        <v>1</v>
      </c>
      <c r="K24" s="67">
        <v>0.5</v>
      </c>
      <c r="L24" s="56">
        <f>F24*70+G24*75+H24*25+I24*45+J24*60+K24*75</f>
        <v>310</v>
      </c>
      <c r="M24" s="9"/>
    </row>
    <row r="25" spans="2:13" ht="10.15" customHeight="1" x14ac:dyDescent="0.25">
      <c r="B25" s="71"/>
      <c r="C25" s="52"/>
      <c r="D25" s="17" t="s">
        <v>67</v>
      </c>
      <c r="E25" s="23" t="s">
        <v>77</v>
      </c>
      <c r="F25" s="54"/>
      <c r="G25" s="39"/>
      <c r="H25" s="41"/>
      <c r="I25" s="41"/>
      <c r="J25" s="41"/>
      <c r="K25" s="41"/>
      <c r="L25" s="57"/>
      <c r="M25" s="9"/>
    </row>
    <row r="26" spans="2:13" ht="18" customHeight="1" x14ac:dyDescent="0.25">
      <c r="B26" s="77">
        <v>44943</v>
      </c>
      <c r="C26" s="78" t="s">
        <v>17</v>
      </c>
      <c r="D26" s="16" t="s">
        <v>12</v>
      </c>
      <c r="E26" s="16" t="s">
        <v>20</v>
      </c>
      <c r="F26" s="79">
        <v>2.2000000000000002</v>
      </c>
      <c r="G26" s="66">
        <v>0.5</v>
      </c>
      <c r="H26" s="67">
        <v>0.5</v>
      </c>
      <c r="I26" s="67">
        <v>0.5</v>
      </c>
      <c r="J26" s="67">
        <v>1</v>
      </c>
      <c r="K26" s="67"/>
      <c r="L26" s="56">
        <f>F26*70+G26*75+H26*25+I26*45+J26*60+K26*75</f>
        <v>286.5</v>
      </c>
      <c r="M26" s="9"/>
    </row>
    <row r="27" spans="2:13" ht="10.15" customHeight="1" x14ac:dyDescent="0.25">
      <c r="B27" s="58"/>
      <c r="C27" s="61"/>
      <c r="D27" s="14" t="s">
        <v>13</v>
      </c>
      <c r="E27" s="15" t="s">
        <v>68</v>
      </c>
      <c r="F27" s="54"/>
      <c r="G27" s="39"/>
      <c r="H27" s="41"/>
      <c r="I27" s="41"/>
      <c r="J27" s="41"/>
      <c r="K27" s="41"/>
      <c r="L27" s="57"/>
      <c r="M27" s="9"/>
    </row>
    <row r="28" spans="2:13" ht="18" customHeight="1" x14ac:dyDescent="0.25">
      <c r="B28" s="64">
        <v>44944</v>
      </c>
      <c r="C28" s="68" t="s">
        <v>19</v>
      </c>
      <c r="D28" s="25" t="s">
        <v>81</v>
      </c>
      <c r="E28" s="21" t="s">
        <v>75</v>
      </c>
      <c r="F28" s="66">
        <v>2.5</v>
      </c>
      <c r="G28" s="66">
        <v>0.5</v>
      </c>
      <c r="H28" s="67">
        <v>0.5</v>
      </c>
      <c r="I28" s="67">
        <v>0.2</v>
      </c>
      <c r="J28" s="67">
        <v>1</v>
      </c>
      <c r="K28" s="67">
        <v>1</v>
      </c>
      <c r="L28" s="56">
        <f>F28*70+G28*75+H28*25+I28*45+J28*60+K28*75</f>
        <v>369</v>
      </c>
      <c r="M28" s="9"/>
    </row>
    <row r="29" spans="2:13" ht="10.5" customHeight="1" x14ac:dyDescent="0.25">
      <c r="B29" s="36"/>
      <c r="C29" s="61"/>
      <c r="D29" s="12" t="s">
        <v>82</v>
      </c>
      <c r="E29" s="22"/>
      <c r="F29" s="39"/>
      <c r="G29" s="39"/>
      <c r="H29" s="41"/>
      <c r="I29" s="41"/>
      <c r="J29" s="41"/>
      <c r="K29" s="41"/>
      <c r="L29" s="57"/>
      <c r="M29" s="9"/>
    </row>
    <row r="30" spans="2:13" ht="18" customHeight="1" x14ac:dyDescent="0.25">
      <c r="B30" s="50">
        <v>44945</v>
      </c>
      <c r="C30" s="68" t="s">
        <v>11</v>
      </c>
      <c r="D30" s="10" t="s">
        <v>102</v>
      </c>
      <c r="E30" s="10" t="s">
        <v>69</v>
      </c>
      <c r="F30" s="66">
        <v>2.5</v>
      </c>
      <c r="G30" s="66">
        <v>0.5</v>
      </c>
      <c r="H30" s="67">
        <v>0.5</v>
      </c>
      <c r="I30" s="67">
        <v>0.5</v>
      </c>
      <c r="J30" s="67">
        <v>1</v>
      </c>
      <c r="K30" s="67"/>
      <c r="L30" s="56">
        <f>F30*70+G30*75+H30*25+I30*45+J30*60+K30*150</f>
        <v>307.5</v>
      </c>
      <c r="M30" s="9"/>
    </row>
    <row r="31" spans="2:13" ht="10.15" customHeight="1" thickBot="1" x14ac:dyDescent="0.3">
      <c r="B31" s="44"/>
      <c r="C31" s="46"/>
      <c r="D31" s="26" t="s">
        <v>103</v>
      </c>
      <c r="E31" s="26" t="s">
        <v>74</v>
      </c>
      <c r="F31" s="48"/>
      <c r="G31" s="48"/>
      <c r="H31" s="33"/>
      <c r="I31" s="33"/>
      <c r="J31" s="33"/>
      <c r="K31" s="33"/>
      <c r="L31" s="35"/>
      <c r="M31" s="9"/>
    </row>
    <row r="32" spans="2:13" ht="18" customHeight="1" thickTop="1" x14ac:dyDescent="0.25">
      <c r="B32" s="64">
        <v>44973</v>
      </c>
      <c r="C32" s="68" t="s">
        <v>11</v>
      </c>
      <c r="D32" s="25" t="s">
        <v>23</v>
      </c>
      <c r="E32" s="21" t="s">
        <v>26</v>
      </c>
      <c r="F32" s="66">
        <v>1.5</v>
      </c>
      <c r="G32" s="66">
        <v>0.5</v>
      </c>
      <c r="H32" s="67">
        <v>0.5</v>
      </c>
      <c r="I32" s="67">
        <v>0.2</v>
      </c>
      <c r="J32" s="67">
        <v>1</v>
      </c>
      <c r="K32" s="67">
        <v>1</v>
      </c>
      <c r="L32" s="56">
        <f>F32*70+G32*75+H32*25+I32*45+J32*60+K32*75</f>
        <v>299</v>
      </c>
      <c r="M32" s="9"/>
    </row>
    <row r="33" spans="2:13" ht="10.5" customHeight="1" x14ac:dyDescent="0.25">
      <c r="B33" s="36"/>
      <c r="C33" s="61"/>
      <c r="D33" s="12"/>
      <c r="E33" s="22" t="s">
        <v>80</v>
      </c>
      <c r="F33" s="39"/>
      <c r="G33" s="39"/>
      <c r="H33" s="41"/>
      <c r="I33" s="41"/>
      <c r="J33" s="41"/>
      <c r="K33" s="41"/>
      <c r="L33" s="57"/>
      <c r="M33" s="9"/>
    </row>
    <row r="34" spans="2:13" ht="18" customHeight="1" x14ac:dyDescent="0.25">
      <c r="B34" s="50">
        <v>44974</v>
      </c>
      <c r="C34" s="68" t="s">
        <v>38</v>
      </c>
      <c r="D34" s="10" t="s">
        <v>78</v>
      </c>
      <c r="E34" s="24" t="s">
        <v>72</v>
      </c>
      <c r="F34" s="66">
        <v>1.5</v>
      </c>
      <c r="G34" s="66">
        <v>0.5</v>
      </c>
      <c r="H34" s="67">
        <v>0.5</v>
      </c>
      <c r="I34" s="67">
        <v>0.5</v>
      </c>
      <c r="J34" s="67">
        <v>1</v>
      </c>
      <c r="K34" s="67"/>
      <c r="L34" s="56">
        <f>F34*70+G34*75+H34*25+I34*45+J34*60+K34*150</f>
        <v>237.5</v>
      </c>
      <c r="M34" s="9"/>
    </row>
    <row r="35" spans="2:13" ht="10.15" customHeight="1" thickBot="1" x14ac:dyDescent="0.3">
      <c r="B35" s="44"/>
      <c r="C35" s="46"/>
      <c r="D35" s="26" t="s">
        <v>79</v>
      </c>
      <c r="E35" s="26" t="s">
        <v>73</v>
      </c>
      <c r="F35" s="48"/>
      <c r="G35" s="48"/>
      <c r="H35" s="33"/>
      <c r="I35" s="33"/>
      <c r="J35" s="33"/>
      <c r="K35" s="33"/>
      <c r="L35" s="35"/>
      <c r="M35" s="9"/>
    </row>
    <row r="36" spans="2:13" ht="18" customHeight="1" thickTop="1" x14ac:dyDescent="0.25">
      <c r="B36" s="36">
        <v>44976</v>
      </c>
      <c r="C36" s="52" t="s">
        <v>14</v>
      </c>
      <c r="D36" s="87" t="s">
        <v>15</v>
      </c>
      <c r="E36" s="10" t="s">
        <v>101</v>
      </c>
      <c r="F36" s="39">
        <v>2</v>
      </c>
      <c r="G36" s="39">
        <v>0.5</v>
      </c>
      <c r="H36" s="41">
        <v>0.5</v>
      </c>
      <c r="I36" s="41">
        <v>0.5</v>
      </c>
      <c r="J36" s="41">
        <v>1</v>
      </c>
      <c r="K36" s="41"/>
      <c r="L36" s="49">
        <f>F36*70+G36*75+H36*25+I36*45+J36*60+K36*150</f>
        <v>272.5</v>
      </c>
      <c r="M36" s="9"/>
    </row>
    <row r="37" spans="2:13" ht="10.15" customHeight="1" x14ac:dyDescent="0.25">
      <c r="B37" s="37"/>
      <c r="C37" s="52"/>
      <c r="D37" s="81"/>
      <c r="E37" s="23" t="s">
        <v>100</v>
      </c>
      <c r="F37" s="40"/>
      <c r="G37" s="40"/>
      <c r="H37" s="41"/>
      <c r="I37" s="41"/>
      <c r="J37" s="41"/>
      <c r="K37" s="41"/>
      <c r="L37" s="49"/>
      <c r="M37" s="9"/>
    </row>
    <row r="38" spans="2:13" ht="19.5" customHeight="1" x14ac:dyDescent="0.25">
      <c r="B38" s="50">
        <v>44977</v>
      </c>
      <c r="C38" s="65" t="s">
        <v>16</v>
      </c>
      <c r="D38" s="16" t="s">
        <v>58</v>
      </c>
      <c r="E38" s="16" t="s">
        <v>83</v>
      </c>
      <c r="F38" s="79">
        <v>2</v>
      </c>
      <c r="G38" s="66">
        <v>0.5</v>
      </c>
      <c r="H38" s="67">
        <v>0</v>
      </c>
      <c r="I38" s="67">
        <v>0.5</v>
      </c>
      <c r="J38" s="67">
        <v>1</v>
      </c>
      <c r="K38" s="67">
        <v>1</v>
      </c>
      <c r="L38" s="56">
        <f>F38*70+G38*75+H38*25+I38*45+J38*60+K38*75</f>
        <v>335</v>
      </c>
      <c r="M38" s="9"/>
    </row>
    <row r="39" spans="2:13" ht="9" customHeight="1" x14ac:dyDescent="0.25">
      <c r="B39" s="71"/>
      <c r="C39" s="52"/>
      <c r="D39" s="14" t="s">
        <v>59</v>
      </c>
      <c r="E39" s="15" t="s">
        <v>84</v>
      </c>
      <c r="F39" s="54"/>
      <c r="G39" s="39"/>
      <c r="H39" s="41"/>
      <c r="I39" s="41"/>
      <c r="J39" s="41"/>
      <c r="K39" s="41"/>
      <c r="L39" s="49"/>
      <c r="M39" s="9"/>
    </row>
    <row r="40" spans="2:13" ht="18" customHeight="1" x14ac:dyDescent="0.25">
      <c r="B40" s="77">
        <v>44978</v>
      </c>
      <c r="C40" s="78" t="s">
        <v>17</v>
      </c>
      <c r="D40" s="16" t="s">
        <v>85</v>
      </c>
      <c r="E40" s="21" t="s">
        <v>91</v>
      </c>
      <c r="F40" s="79">
        <v>2.5</v>
      </c>
      <c r="G40" s="66">
        <v>0.5</v>
      </c>
      <c r="H40" s="67">
        <v>0.2</v>
      </c>
      <c r="I40" s="67">
        <v>0.5</v>
      </c>
      <c r="J40" s="67">
        <v>1</v>
      </c>
      <c r="K40" s="67"/>
      <c r="L40" s="56">
        <f>F40*70+G40*75+H40*25+I40*45+J40*60+K40*150</f>
        <v>300</v>
      </c>
      <c r="M40" s="9"/>
    </row>
    <row r="41" spans="2:13" ht="10.15" customHeight="1" x14ac:dyDescent="0.25">
      <c r="B41" s="58"/>
      <c r="C41" s="61"/>
      <c r="D41" s="17" t="s">
        <v>86</v>
      </c>
      <c r="E41" s="23" t="s">
        <v>92</v>
      </c>
      <c r="F41" s="54"/>
      <c r="G41" s="39"/>
      <c r="H41" s="41"/>
      <c r="I41" s="41"/>
      <c r="J41" s="41"/>
      <c r="K41" s="41"/>
      <c r="L41" s="57"/>
      <c r="M41" s="9"/>
    </row>
    <row r="42" spans="2:13" ht="18" customHeight="1" x14ac:dyDescent="0.25">
      <c r="B42" s="64">
        <v>44979</v>
      </c>
      <c r="C42" s="68" t="s">
        <v>19</v>
      </c>
      <c r="D42" s="16" t="s">
        <v>88</v>
      </c>
      <c r="E42" s="21" t="s">
        <v>21</v>
      </c>
      <c r="F42" s="66">
        <v>2.5</v>
      </c>
      <c r="G42" s="66">
        <v>0.5</v>
      </c>
      <c r="H42" s="67">
        <v>0.5</v>
      </c>
      <c r="I42" s="67">
        <v>0.5</v>
      </c>
      <c r="J42" s="67">
        <v>1</v>
      </c>
      <c r="K42" s="67">
        <v>1</v>
      </c>
      <c r="L42" s="56">
        <f>F42*70+G42*75+H42*25+I42*45+J42*60+K42*75</f>
        <v>382.5</v>
      </c>
      <c r="M42" s="9"/>
    </row>
    <row r="43" spans="2:13" ht="10.5" customHeight="1" x14ac:dyDescent="0.25">
      <c r="B43" s="36"/>
      <c r="C43" s="61"/>
      <c r="D43" s="15" t="s">
        <v>89</v>
      </c>
      <c r="E43" s="23"/>
      <c r="F43" s="39"/>
      <c r="G43" s="39"/>
      <c r="H43" s="41"/>
      <c r="I43" s="41"/>
      <c r="J43" s="41"/>
      <c r="K43" s="41"/>
      <c r="L43" s="49"/>
      <c r="M43" s="9"/>
    </row>
    <row r="44" spans="2:13" ht="18" customHeight="1" x14ac:dyDescent="0.25">
      <c r="B44" s="50">
        <v>44980</v>
      </c>
      <c r="C44" s="68" t="s">
        <v>11</v>
      </c>
      <c r="D44" s="16" t="s">
        <v>30</v>
      </c>
      <c r="E44" s="16" t="s">
        <v>96</v>
      </c>
      <c r="F44" s="66">
        <v>2.2000000000000002</v>
      </c>
      <c r="G44" s="66">
        <v>1</v>
      </c>
      <c r="H44" s="67">
        <v>0.5</v>
      </c>
      <c r="I44" s="67">
        <v>0.5</v>
      </c>
      <c r="J44" s="67">
        <v>1</v>
      </c>
      <c r="K44" s="67"/>
      <c r="L44" s="56">
        <f>F44*70+G44*75+H44*25+I44*45+J44*60+K44*150</f>
        <v>324</v>
      </c>
      <c r="M44" s="9"/>
    </row>
    <row r="45" spans="2:13" ht="10.15" customHeight="1" thickBot="1" x14ac:dyDescent="0.3">
      <c r="B45" s="71"/>
      <c r="C45" s="61"/>
      <c r="D45" s="23" t="s">
        <v>31</v>
      </c>
      <c r="E45" s="15" t="s">
        <v>97</v>
      </c>
      <c r="F45" s="39"/>
      <c r="G45" s="39"/>
      <c r="H45" s="41"/>
      <c r="I45" s="41"/>
      <c r="J45" s="41"/>
      <c r="K45" s="41"/>
      <c r="L45" s="49"/>
      <c r="M45" s="9"/>
    </row>
    <row r="46" spans="2:13" ht="18" customHeight="1" thickTop="1" x14ac:dyDescent="0.25">
      <c r="B46" s="72">
        <v>44983</v>
      </c>
      <c r="C46" s="73" t="s">
        <v>14</v>
      </c>
      <c r="D46" s="80" t="s">
        <v>29</v>
      </c>
      <c r="E46" s="19" t="s">
        <v>35</v>
      </c>
      <c r="F46" s="76">
        <v>2.5</v>
      </c>
      <c r="G46" s="76">
        <v>0.5</v>
      </c>
      <c r="H46" s="69">
        <v>0.5</v>
      </c>
      <c r="I46" s="69">
        <v>0.5</v>
      </c>
      <c r="J46" s="69">
        <v>1</v>
      </c>
      <c r="K46" s="69"/>
      <c r="L46" s="70">
        <f>F46*70+G46*75+H46*25+I46*45+J46*60+K46*150</f>
        <v>307.5</v>
      </c>
      <c r="M46" s="9"/>
    </row>
    <row r="47" spans="2:13" ht="10.15" customHeight="1" x14ac:dyDescent="0.25">
      <c r="B47" s="37"/>
      <c r="C47" s="52"/>
      <c r="D47" s="81"/>
      <c r="E47" s="23" t="s">
        <v>90</v>
      </c>
      <c r="F47" s="40"/>
      <c r="G47" s="40"/>
      <c r="H47" s="41"/>
      <c r="I47" s="41"/>
      <c r="J47" s="41"/>
      <c r="K47" s="41"/>
      <c r="L47" s="49"/>
      <c r="M47" s="9"/>
    </row>
    <row r="48" spans="2:13" ht="23.25" customHeight="1" x14ac:dyDescent="0.25">
      <c r="B48" s="50">
        <v>44984</v>
      </c>
      <c r="C48" s="65" t="s">
        <v>16</v>
      </c>
      <c r="D48" s="16" t="s">
        <v>93</v>
      </c>
      <c r="E48" s="16" t="s">
        <v>21</v>
      </c>
      <c r="F48" s="79">
        <v>2.5</v>
      </c>
      <c r="G48" s="66">
        <v>0.5</v>
      </c>
      <c r="H48" s="67">
        <v>0</v>
      </c>
      <c r="I48" s="67">
        <v>0.5</v>
      </c>
      <c r="J48" s="67">
        <v>1</v>
      </c>
      <c r="K48" s="67">
        <v>1</v>
      </c>
      <c r="L48" s="56">
        <f>F48*70+G48*75+H48*25+I48*45+J48*60+K48*75</f>
        <v>370</v>
      </c>
      <c r="M48" s="9"/>
    </row>
    <row r="49" spans="2:13" ht="10.5" customHeight="1" x14ac:dyDescent="0.25">
      <c r="B49" s="71"/>
      <c r="C49" s="52"/>
      <c r="D49" s="14" t="s">
        <v>95</v>
      </c>
      <c r="E49" s="15"/>
      <c r="F49" s="54"/>
      <c r="G49" s="39"/>
      <c r="H49" s="41"/>
      <c r="I49" s="41"/>
      <c r="J49" s="41"/>
      <c r="K49" s="41"/>
      <c r="L49" s="49"/>
      <c r="M49" s="9"/>
    </row>
    <row r="50" spans="2:13" ht="18" customHeight="1" x14ac:dyDescent="0.25">
      <c r="B50" s="64" t="s">
        <v>39</v>
      </c>
      <c r="C50" s="68" t="s">
        <v>19</v>
      </c>
      <c r="D50" s="16" t="s">
        <v>22</v>
      </c>
      <c r="E50" s="21" t="s">
        <v>98</v>
      </c>
      <c r="F50" s="66">
        <v>2</v>
      </c>
      <c r="G50" s="66">
        <v>0.5</v>
      </c>
      <c r="H50" s="67">
        <v>0.5</v>
      </c>
      <c r="I50" s="67">
        <v>0.5</v>
      </c>
      <c r="J50" s="67">
        <v>1</v>
      </c>
      <c r="K50" s="67">
        <v>1</v>
      </c>
      <c r="L50" s="56">
        <f>F50*70+G50*75+H50*25+I50*45+J50*60+K50*75</f>
        <v>347.5</v>
      </c>
      <c r="M50" s="9"/>
    </row>
    <row r="51" spans="2:13" ht="10.5" customHeight="1" thickBot="1" x14ac:dyDescent="0.3">
      <c r="B51" s="88"/>
      <c r="C51" s="82"/>
      <c r="D51" s="28" t="s">
        <v>94</v>
      </c>
      <c r="E51" s="27" t="s">
        <v>99</v>
      </c>
      <c r="F51" s="83"/>
      <c r="G51" s="83"/>
      <c r="H51" s="84"/>
      <c r="I51" s="84"/>
      <c r="J51" s="84"/>
      <c r="K51" s="84"/>
      <c r="L51" s="85"/>
      <c r="M51" s="9"/>
    </row>
    <row r="52" spans="2:13" ht="12" customHeight="1" x14ac:dyDescent="0.25">
      <c r="B52" s="29" t="s">
        <v>36</v>
      </c>
      <c r="C52" s="29"/>
    </row>
    <row r="53" spans="2:13" ht="19.5" customHeight="1" x14ac:dyDescent="0.25">
      <c r="B53" s="30" t="s">
        <v>37</v>
      </c>
    </row>
    <row r="54" spans="2:13" ht="18.75" customHeight="1" x14ac:dyDescent="0.25">
      <c r="B54" s="31"/>
      <c r="C54" s="30"/>
    </row>
    <row r="55" spans="2:13" ht="11.25" customHeight="1" x14ac:dyDescent="0.25">
      <c r="B55" s="31"/>
      <c r="C55" s="31"/>
    </row>
    <row r="56" spans="2:13" ht="15" customHeight="1" x14ac:dyDescent="0.25">
      <c r="C56" s="31"/>
    </row>
    <row r="57" spans="2:13" ht="20.100000000000001" customHeight="1" x14ac:dyDescent="0.25"/>
    <row r="58" spans="2:13" ht="10.15" customHeight="1" x14ac:dyDescent="0.25"/>
    <row r="59" spans="2:13" ht="24.75" customHeight="1" x14ac:dyDescent="0.25"/>
    <row r="60" spans="2:13" ht="10.5" customHeight="1" x14ac:dyDescent="0.25"/>
    <row r="61" spans="2:13" ht="10.5" customHeight="1" x14ac:dyDescent="0.25"/>
    <row r="62" spans="2:13" ht="10.5" customHeight="1" x14ac:dyDescent="0.25"/>
  </sheetData>
  <mergeCells count="222">
    <mergeCell ref="J50:J51"/>
    <mergeCell ref="K50:K51"/>
    <mergeCell ref="L50:L51"/>
    <mergeCell ref="B50:B51"/>
    <mergeCell ref="C50:C51"/>
    <mergeCell ref="F50:F51"/>
    <mergeCell ref="G50:G51"/>
    <mergeCell ref="H50:H51"/>
    <mergeCell ref="I50:I51"/>
    <mergeCell ref="L48:L49"/>
    <mergeCell ref="K46:K47"/>
    <mergeCell ref="L46:L47"/>
    <mergeCell ref="B48:B49"/>
    <mergeCell ref="C48:C49"/>
    <mergeCell ref="F48:F49"/>
    <mergeCell ref="G48:G49"/>
    <mergeCell ref="H48:H49"/>
    <mergeCell ref="I48:I49"/>
    <mergeCell ref="J48:J49"/>
    <mergeCell ref="K48:K49"/>
    <mergeCell ref="B46:B47"/>
    <mergeCell ref="C46:C47"/>
    <mergeCell ref="D46:D47"/>
    <mergeCell ref="F46:F47"/>
    <mergeCell ref="G46:G47"/>
    <mergeCell ref="H46:H47"/>
    <mergeCell ref="I46:I47"/>
    <mergeCell ref="J46:J47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  <mergeCell ref="B42:B43"/>
    <mergeCell ref="C42:C43"/>
    <mergeCell ref="J32:J33"/>
    <mergeCell ref="K32:K33"/>
    <mergeCell ref="L32:L33"/>
    <mergeCell ref="B34:B35"/>
    <mergeCell ref="C34:C35"/>
    <mergeCell ref="F34:F35"/>
    <mergeCell ref="G34:G35"/>
    <mergeCell ref="H34:H35"/>
    <mergeCell ref="I34:I35"/>
    <mergeCell ref="J34:J35"/>
    <mergeCell ref="B32:B33"/>
    <mergeCell ref="C32:C33"/>
    <mergeCell ref="F32:F33"/>
    <mergeCell ref="G32:G33"/>
    <mergeCell ref="H32:H33"/>
    <mergeCell ref="I32:I33"/>
    <mergeCell ref="K34:K35"/>
    <mergeCell ref="L34:L35"/>
    <mergeCell ref="F42:F43"/>
    <mergeCell ref="G42:G43"/>
    <mergeCell ref="H42:H43"/>
    <mergeCell ref="I42:I43"/>
    <mergeCell ref="J42:J43"/>
    <mergeCell ref="K42:K43"/>
    <mergeCell ref="J38:J39"/>
    <mergeCell ref="K38:K39"/>
    <mergeCell ref="L38:L39"/>
    <mergeCell ref="K40:K41"/>
    <mergeCell ref="L40:L41"/>
    <mergeCell ref="B40:B41"/>
    <mergeCell ref="C40:C41"/>
    <mergeCell ref="F40:F41"/>
    <mergeCell ref="G40:G41"/>
    <mergeCell ref="H40:H41"/>
    <mergeCell ref="I40:I41"/>
    <mergeCell ref="J40:J41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B36:B37"/>
    <mergeCell ref="C36:C37"/>
    <mergeCell ref="D36:D37"/>
    <mergeCell ref="F36:F37"/>
    <mergeCell ref="G36:G37"/>
    <mergeCell ref="H36:H37"/>
    <mergeCell ref="B30:B31"/>
    <mergeCell ref="C30:C31"/>
    <mergeCell ref="F30:F31"/>
    <mergeCell ref="G30:G31"/>
    <mergeCell ref="H30:H31"/>
    <mergeCell ref="I30:I31"/>
    <mergeCell ref="J30:J31"/>
    <mergeCell ref="K30:K31"/>
    <mergeCell ref="L30:L31"/>
    <mergeCell ref="B28:B29"/>
    <mergeCell ref="C28:C29"/>
    <mergeCell ref="F28:F29"/>
    <mergeCell ref="G28:G29"/>
    <mergeCell ref="H28:H29"/>
    <mergeCell ref="I28:I29"/>
    <mergeCell ref="J28:J29"/>
    <mergeCell ref="K28:K29"/>
    <mergeCell ref="L28:L29"/>
    <mergeCell ref="B26:B27"/>
    <mergeCell ref="C26:C27"/>
    <mergeCell ref="F26:F27"/>
    <mergeCell ref="G26:G27"/>
    <mergeCell ref="H26:H27"/>
    <mergeCell ref="I26:I27"/>
    <mergeCell ref="J26:J27"/>
    <mergeCell ref="K26:K27"/>
    <mergeCell ref="L26:L27"/>
    <mergeCell ref="I22:I23"/>
    <mergeCell ref="J22:J23"/>
    <mergeCell ref="K22:K23"/>
    <mergeCell ref="L22:L23"/>
    <mergeCell ref="B24:B25"/>
    <mergeCell ref="C24:C25"/>
    <mergeCell ref="F24:F25"/>
    <mergeCell ref="G24:G25"/>
    <mergeCell ref="H24:H25"/>
    <mergeCell ref="I24:I25"/>
    <mergeCell ref="B22:B23"/>
    <mergeCell ref="C22:C23"/>
    <mergeCell ref="D22:D23"/>
    <mergeCell ref="F22:F23"/>
    <mergeCell ref="G22:G23"/>
    <mergeCell ref="H22:H23"/>
    <mergeCell ref="J24:J25"/>
    <mergeCell ref="K24:K25"/>
    <mergeCell ref="L24:L25"/>
    <mergeCell ref="B20:B21"/>
    <mergeCell ref="C20:C21"/>
    <mergeCell ref="F20:F21"/>
    <mergeCell ref="G20:G21"/>
    <mergeCell ref="H20:H21"/>
    <mergeCell ref="I20:I21"/>
    <mergeCell ref="J20:J21"/>
    <mergeCell ref="K20:K21"/>
    <mergeCell ref="L20:L21"/>
    <mergeCell ref="B18:B19"/>
    <mergeCell ref="C18:C19"/>
    <mergeCell ref="F18:F19"/>
    <mergeCell ref="G18:G19"/>
    <mergeCell ref="H18:H19"/>
    <mergeCell ref="I18:I19"/>
    <mergeCell ref="J18:J19"/>
    <mergeCell ref="K18:K19"/>
    <mergeCell ref="L18:L19"/>
    <mergeCell ref="B16:B17"/>
    <mergeCell ref="C16:C17"/>
    <mergeCell ref="F16:F17"/>
    <mergeCell ref="G16:G17"/>
    <mergeCell ref="H16:H17"/>
    <mergeCell ref="I16:I17"/>
    <mergeCell ref="J16:J17"/>
    <mergeCell ref="K16:K17"/>
    <mergeCell ref="L16:L17"/>
    <mergeCell ref="I12:I13"/>
    <mergeCell ref="J12:J13"/>
    <mergeCell ref="K12:K13"/>
    <mergeCell ref="L12:L13"/>
    <mergeCell ref="B14:B15"/>
    <mergeCell ref="C14:C15"/>
    <mergeCell ref="F14:F15"/>
    <mergeCell ref="G14:G15"/>
    <mergeCell ref="H14:H15"/>
    <mergeCell ref="I14:I15"/>
    <mergeCell ref="B12:B13"/>
    <mergeCell ref="C12:C13"/>
    <mergeCell ref="D12:D13"/>
    <mergeCell ref="F12:F13"/>
    <mergeCell ref="G12:G13"/>
    <mergeCell ref="H12:H13"/>
    <mergeCell ref="J14:J15"/>
    <mergeCell ref="K14:K15"/>
    <mergeCell ref="L14:L15"/>
    <mergeCell ref="L8:L9"/>
    <mergeCell ref="B10:B11"/>
    <mergeCell ref="C10:C11"/>
    <mergeCell ref="F10:F11"/>
    <mergeCell ref="G10:G11"/>
    <mergeCell ref="H10:H11"/>
    <mergeCell ref="I10:I11"/>
    <mergeCell ref="J10:J11"/>
    <mergeCell ref="K10:K11"/>
    <mergeCell ref="L10:L11"/>
    <mergeCell ref="B8:B9"/>
    <mergeCell ref="C8:C9"/>
    <mergeCell ref="E8:E9"/>
    <mergeCell ref="F8:F9"/>
    <mergeCell ref="G8:G9"/>
    <mergeCell ref="H8:H9"/>
    <mergeCell ref="I8:I9"/>
    <mergeCell ref="J8:J9"/>
    <mergeCell ref="K8:K9"/>
    <mergeCell ref="L4:L5"/>
    <mergeCell ref="B6:B7"/>
    <mergeCell ref="C6:C7"/>
    <mergeCell ref="D6:D7"/>
    <mergeCell ref="F6:F7"/>
    <mergeCell ref="G6:G7"/>
    <mergeCell ref="H6:H7"/>
    <mergeCell ref="I6:I7"/>
    <mergeCell ref="J6:J7"/>
    <mergeCell ref="K6:K7"/>
    <mergeCell ref="B4:B5"/>
    <mergeCell ref="C4:C5"/>
    <mergeCell ref="F4:F5"/>
    <mergeCell ref="G4:G5"/>
    <mergeCell ref="H4:H5"/>
    <mergeCell ref="I4:I5"/>
    <mergeCell ref="J4:J5"/>
    <mergeCell ref="K4:K5"/>
    <mergeCell ref="L6:L7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文山113.1.2月(幼兒園) </vt:lpstr>
      <vt:lpstr>文山113年1.2 (幼兒園點心) (2)</vt:lpstr>
      <vt:lpstr>'文山113.1.2月(幼兒園) '!Print_Area</vt:lpstr>
      <vt:lpstr>'文山113年1.2 (幼兒園點心)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cp:lastPrinted>2023-12-19T08:32:30Z</cp:lastPrinted>
  <dcterms:created xsi:type="dcterms:W3CDTF">2023-12-19T05:43:51Z</dcterms:created>
  <dcterms:modified xsi:type="dcterms:W3CDTF">2023-12-21T07:57:20Z</dcterms:modified>
</cp:coreProperties>
</file>